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ERS Projects- Active\Monthly Outlook Reports\Cotton Outlook\"/>
    </mc:Choice>
  </mc:AlternateContent>
  <bookViews>
    <workbookView xWindow="0" yWindow="0" windowWidth="20460" windowHeight="7680"/>
  </bookViews>
  <sheets>
    <sheet name="Contents" sheetId="1" r:id="rId1"/>
    <sheet name="CottonTable1" sheetId="2" r:id="rId2"/>
    <sheet name="CottonTable2" sheetId="4" r:id="rId3"/>
    <sheet name="CottonTable3" sheetId="5" r:id="rId4"/>
    <sheet name="CottonTable4" sheetId="6" r:id="rId5"/>
    <sheet name="CottonTable5" sheetId="7" r:id="rId6"/>
    <sheet name="CottonTable6" sheetId="8" r:id="rId7"/>
    <sheet name="CottonTable7" sheetId="9" r:id="rId8"/>
    <sheet name="CottonTable8" sheetId="10" r:id="rId9"/>
    <sheet name="CottonTable9" sheetId="11" r:id="rId10"/>
    <sheet name="CottonTable10" sheetId="12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12" l="1"/>
  <c r="B40" i="12"/>
  <c r="H20" i="12"/>
  <c r="H32" i="12" s="1"/>
  <c r="H42" i="12" s="1"/>
  <c r="E35" i="9"/>
  <c r="D35" i="9"/>
  <c r="C35" i="9"/>
  <c r="B35" i="9"/>
  <c r="E28" i="9"/>
  <c r="D28" i="9"/>
  <c r="C28" i="9"/>
  <c r="B28" i="9"/>
  <c r="E21" i="9"/>
  <c r="D21" i="9"/>
  <c r="C21" i="9"/>
  <c r="B21" i="9"/>
  <c r="E14" i="9"/>
  <c r="D14" i="9"/>
  <c r="C14" i="9"/>
  <c r="B14" i="9"/>
  <c r="E7" i="9"/>
  <c r="D7" i="9"/>
  <c r="C7" i="9"/>
  <c r="B7" i="9"/>
  <c r="E35" i="8"/>
  <c r="D35" i="8"/>
  <c r="C35" i="8"/>
  <c r="B35" i="8"/>
  <c r="E28" i="8"/>
  <c r="D28" i="8"/>
  <c r="C28" i="8"/>
  <c r="B28" i="8"/>
  <c r="E21" i="8"/>
  <c r="D21" i="8"/>
  <c r="C21" i="8"/>
  <c r="B21" i="8"/>
  <c r="E14" i="8"/>
  <c r="D14" i="8"/>
  <c r="C14" i="8"/>
  <c r="B14" i="8"/>
  <c r="E7" i="8"/>
  <c r="D7" i="8"/>
  <c r="C7" i="8"/>
  <c r="B7" i="8"/>
</calcChain>
</file>

<file path=xl/sharedStrings.xml><?xml version="1.0" encoding="utf-8"?>
<sst xmlns="http://schemas.openxmlformats.org/spreadsheetml/2006/main" count="457" uniqueCount="255">
  <si>
    <t>Jump to a table in this workbook by selecting its worksheet tab or by clicking its link below.</t>
  </si>
  <si>
    <t>Created October 16, 2017</t>
  </si>
  <si>
    <t>Table 1--U.S. cotton supply and use estimates</t>
  </si>
  <si>
    <t>2017/18</t>
  </si>
  <si>
    <t>Item</t>
  </si>
  <si>
    <t>2016/17</t>
  </si>
  <si>
    <t>Aug.</t>
  </si>
  <si>
    <t>Sep.</t>
  </si>
  <si>
    <t>Oct.</t>
  </si>
  <si>
    <t xml:space="preserve">                 Million acres</t>
  </si>
  <si>
    <t>Upland:</t>
  </si>
  <si>
    <t xml:space="preserve">  Planted</t>
  </si>
  <si>
    <t xml:space="preserve">  Harvested</t>
  </si>
  <si>
    <t xml:space="preserve">              Pounds</t>
  </si>
  <si>
    <t>Yield/harvested acre</t>
  </si>
  <si>
    <t xml:space="preserve">               Million bales</t>
  </si>
  <si>
    <t>Beginning stocks</t>
  </si>
  <si>
    <t>Production</t>
  </si>
  <si>
    <r>
      <t xml:space="preserve">  Total supply</t>
    </r>
    <r>
      <rPr>
        <vertAlign val="superscript"/>
        <sz val="9"/>
        <rFont val="Arial"/>
        <family val="2"/>
      </rPr>
      <t>1</t>
    </r>
  </si>
  <si>
    <t>Mill use</t>
  </si>
  <si>
    <t>Exports</t>
  </si>
  <si>
    <t xml:space="preserve">  Total use</t>
  </si>
  <si>
    <r>
      <t>Ending stocks</t>
    </r>
    <r>
      <rPr>
        <vertAlign val="superscript"/>
        <sz val="9"/>
        <rFont val="Arial"/>
        <family val="2"/>
      </rPr>
      <t>2</t>
    </r>
  </si>
  <si>
    <t xml:space="preserve">             Percent</t>
  </si>
  <si>
    <t>Stocks-to-use ratio</t>
  </si>
  <si>
    <t xml:space="preserve">             1,000 acres</t>
  </si>
  <si>
    <t>Extra-long staple:</t>
  </si>
  <si>
    <t xml:space="preserve">              1,000 bales</t>
  </si>
  <si>
    <t xml:space="preserve">Note: 1 bale = 480 pounds. 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</si>
  <si>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Includes imports.  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Includes unaccounted.</t>
    </r>
  </si>
  <si>
    <t>Source: USDA, World Agricultural Outlook Board.</t>
  </si>
  <si>
    <t>Last update: 10/16/17.</t>
  </si>
  <si>
    <t>Table 2--World cotton supply and use estimates</t>
  </si>
  <si>
    <t xml:space="preserve">              Million bales</t>
  </si>
  <si>
    <t>Supply:</t>
  </si>
  <si>
    <t>Beginning stocks--</t>
  </si>
  <si>
    <t xml:space="preserve">  World</t>
  </si>
  <si>
    <t xml:space="preserve">  Foreign</t>
  </si>
  <si>
    <t>Production--</t>
  </si>
  <si>
    <t>Imports--</t>
  </si>
  <si>
    <t>Use:</t>
  </si>
  <si>
    <t>Mill use--</t>
  </si>
  <si>
    <t>Exports--</t>
  </si>
  <si>
    <t>Ending stocks--</t>
  </si>
  <si>
    <t xml:space="preserve">           Percent</t>
  </si>
  <si>
    <t>Stocks-to-use ratio:</t>
  </si>
  <si>
    <t>Note: 1 bale = 480 pounds.</t>
  </si>
  <si>
    <t>Table 2—World cotton supply and use estimates</t>
  </si>
  <si>
    <t xml:space="preserve"> </t>
  </si>
  <si>
    <t>Table 3—U.S. fiber supply</t>
  </si>
  <si>
    <t>Table 4—U.S. fiber demand</t>
  </si>
  <si>
    <t>Table 5—U.S. and world fiber prices</t>
  </si>
  <si>
    <t>Table 6—U.S. textile imports, by fiber</t>
  </si>
  <si>
    <t>Table 7—U.S. textile exports, by fiber</t>
  </si>
  <si>
    <t>Table 8—U.S. cotton textile imports, by origin</t>
  </si>
  <si>
    <t xml:space="preserve">Table 9—U.S. cotton textile exports, by destination </t>
  </si>
  <si>
    <t>Table 10—Acreage, yield, and production estimates, 2017</t>
  </si>
  <si>
    <t>Contact: Leslie Meyer at:  lmeyer@ers.usda.gov</t>
  </si>
  <si>
    <t>Table 1—U.S. cotton supply and use estimates</t>
  </si>
  <si>
    <t>Cotton and Wool Outlook Monthly Tables</t>
  </si>
  <si>
    <t>Table 3--U.S. fiber supply</t>
  </si>
  <si>
    <t>June</t>
  </si>
  <si>
    <t>July</t>
  </si>
  <si>
    <t>1,000 bales</t>
  </si>
  <si>
    <t>Cotton:</t>
  </si>
  <si>
    <t xml:space="preserve">  Stocks, beginning</t>
  </si>
  <si>
    <t xml:space="preserve">  Ginnings</t>
  </si>
  <si>
    <t xml:space="preserve">  Imports since August 1</t>
  </si>
  <si>
    <t>Million pounds</t>
  </si>
  <si>
    <t>Manufactured fiber:</t>
  </si>
  <si>
    <t xml:space="preserve">  Production</t>
  </si>
  <si>
    <t xml:space="preserve">       Noncellulosic</t>
  </si>
  <si>
    <t xml:space="preserve">       Cellulosic</t>
  </si>
  <si>
    <t>NA</t>
  </si>
  <si>
    <t xml:space="preserve">       Total since January 1</t>
  </si>
  <si>
    <t>May</t>
  </si>
  <si>
    <t xml:space="preserve"> Million pounds</t>
  </si>
  <si>
    <t xml:space="preserve">  Raw fiber imports</t>
  </si>
  <si>
    <t>1,000 pounds</t>
  </si>
  <si>
    <t>Wool and mohair:</t>
  </si>
  <si>
    <t xml:space="preserve">    Raw wool imports, clean</t>
  </si>
  <si>
    <t xml:space="preserve">       48s-and-finer</t>
  </si>
  <si>
    <t xml:space="preserve">       Not-finer-than-46s</t>
  </si>
  <si>
    <t xml:space="preserve">    Total since January 1</t>
  </si>
  <si>
    <t>Wool top imports</t>
  </si>
  <si>
    <t>Mohair imports, clean</t>
  </si>
  <si>
    <t>Note: 1 bale = 480 pounds.  NA = Not available.</t>
  </si>
  <si>
    <r>
      <t xml:space="preserve">Sources: USDA, National Agricultural Statistics Service; U.S. Department of Commerce, U.S. Census Bureau; and </t>
    </r>
    <r>
      <rPr>
        <i/>
        <sz val="9"/>
        <rFont val="Arial"/>
        <family val="2"/>
      </rPr>
      <t>Fiber Organon</t>
    </r>
    <r>
      <rPr>
        <sz val="9"/>
        <rFont val="Arial"/>
        <family val="2"/>
      </rPr>
      <t>.</t>
    </r>
  </si>
  <si>
    <t>Table 4--U.S. fiber demand</t>
  </si>
  <si>
    <r>
      <t xml:space="preserve">  All consumed by mills</t>
    </r>
    <r>
      <rPr>
        <vertAlign val="superscript"/>
        <sz val="9"/>
        <rFont val="Arial"/>
        <family val="2"/>
      </rPr>
      <t>1</t>
    </r>
  </si>
  <si>
    <t xml:space="preserve">      Total since August 1</t>
  </si>
  <si>
    <t xml:space="preserve">      Daily rate</t>
  </si>
  <si>
    <r>
      <t xml:space="preserve">  Upland consumed by mills</t>
    </r>
    <r>
      <rPr>
        <vertAlign val="superscript"/>
        <sz val="9"/>
        <rFont val="Arial"/>
        <family val="2"/>
      </rPr>
      <t>1</t>
    </r>
  </si>
  <si>
    <t xml:space="preserve">  Upland exports</t>
  </si>
  <si>
    <t xml:space="preserve">  Sales for next season</t>
  </si>
  <si>
    <t xml:space="preserve"> Extra-long staple exports</t>
  </si>
  <si>
    <t xml:space="preserve">  Raw fiber exports</t>
  </si>
  <si>
    <t xml:space="preserve">      Noncellulosic</t>
  </si>
  <si>
    <t xml:space="preserve">      Cellulosic</t>
  </si>
  <si>
    <t xml:space="preserve">      Total since January 1</t>
  </si>
  <si>
    <t xml:space="preserve">  Raw wool exports, clean</t>
  </si>
  <si>
    <t xml:space="preserve">  Wool top exports</t>
  </si>
  <si>
    <t xml:space="preserve">  Mohair exports, clean</t>
  </si>
  <si>
    <t xml:space="preserve">Note: 1 bale = 480 pounds.  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</si>
  <si>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Estimated by USDA.</t>
    </r>
  </si>
  <si>
    <r>
      <t xml:space="preserve">Sources: USDA, Farm Service Agency; USDA, Foreign Agricultural Service,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 xml:space="preserve">; U.S. Department of Commerce, U.S. Census Bureau; and </t>
    </r>
    <r>
      <rPr>
        <i/>
        <sz val="9"/>
        <rFont val="Arial"/>
        <family val="2"/>
      </rPr>
      <t>Fiber Organon.</t>
    </r>
  </si>
  <si>
    <t xml:space="preserve">Last update: 10/16/17. </t>
  </si>
  <si>
    <t>Table 5--U.S. and world fiber prices</t>
  </si>
  <si>
    <t>Sep</t>
  </si>
  <si>
    <t>Cents per pound</t>
  </si>
  <si>
    <t>Domestic cotton prices:</t>
  </si>
  <si>
    <t xml:space="preserve">  Adjusted world price</t>
  </si>
  <si>
    <t xml:space="preserve">  Upland spot 41-34</t>
  </si>
  <si>
    <t xml:space="preserve">  Pima spot 02-46</t>
  </si>
  <si>
    <t xml:space="preserve">  Average price received by</t>
  </si>
  <si>
    <t xml:space="preserve">    upland producers</t>
  </si>
  <si>
    <t>Far Eastern cotton quotes:</t>
  </si>
  <si>
    <t xml:space="preserve">  A Index</t>
  </si>
  <si>
    <t xml:space="preserve">  Memphis/Eastern</t>
  </si>
  <si>
    <t xml:space="preserve">  Memphis/Orleans/Texas</t>
  </si>
  <si>
    <t xml:space="preserve">  California/Arizona</t>
  </si>
  <si>
    <t>NQ</t>
  </si>
  <si>
    <t>Dollars per pound</t>
  </si>
  <si>
    <t>Wool prices (clean):</t>
  </si>
  <si>
    <t xml:space="preserve">  U.S. 58s </t>
  </si>
  <si>
    <r>
      <t xml:space="preserve">  Australian 58s</t>
    </r>
    <r>
      <rPr>
        <vertAlign val="superscript"/>
        <sz val="9"/>
        <rFont val="Arial"/>
        <family val="2"/>
      </rPr>
      <t>1</t>
    </r>
  </si>
  <si>
    <t xml:space="preserve">  U.S. 60s</t>
  </si>
  <si>
    <r>
      <t xml:space="preserve">  Australian 60s</t>
    </r>
    <r>
      <rPr>
        <vertAlign val="superscript"/>
        <sz val="9"/>
        <rFont val="Arial"/>
        <family val="2"/>
      </rPr>
      <t>1</t>
    </r>
  </si>
  <si>
    <t xml:space="preserve">  U.S. 64s</t>
  </si>
  <si>
    <r>
      <t xml:space="preserve">  Australian 64s</t>
    </r>
    <r>
      <rPr>
        <vertAlign val="superscript"/>
        <sz val="9"/>
        <rFont val="Arial"/>
        <family val="2"/>
      </rPr>
      <t>1</t>
    </r>
  </si>
  <si>
    <t>NA = Not available.  NQ = No quote.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</si>
  <si>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In bond, Charleston, SC.</t>
    </r>
  </si>
  <si>
    <r>
      <t xml:space="preserve">Sources: USDA, </t>
    </r>
    <r>
      <rPr>
        <i/>
        <sz val="9"/>
        <rFont val="Arial"/>
        <family val="2"/>
      </rPr>
      <t>Cotton Price Statistics</t>
    </r>
    <r>
      <rPr>
        <sz val="9"/>
        <rFont val="Arial"/>
        <family val="2"/>
      </rPr>
      <t xml:space="preserve">; Cotlook Ltd., </t>
    </r>
    <r>
      <rPr>
        <i/>
        <sz val="9"/>
        <rFont val="Arial"/>
        <family val="2"/>
      </rPr>
      <t>Cotton Outlook;</t>
    </r>
    <r>
      <rPr>
        <sz val="9"/>
        <rFont val="Arial"/>
        <family val="2"/>
      </rPr>
      <t xml:space="preserve"> and trade reports.</t>
    </r>
  </si>
  <si>
    <t>Table 6--U.S. textile imports, by fiber</t>
  </si>
  <si>
    <t>Yarn, thread, and fabric:</t>
  </si>
  <si>
    <t xml:space="preserve">    Cotton</t>
  </si>
  <si>
    <t xml:space="preserve">    Linen</t>
  </si>
  <si>
    <t xml:space="preserve">    Wool</t>
  </si>
  <si>
    <t xml:space="preserve">    Silk</t>
  </si>
  <si>
    <t xml:space="preserve">    Synthetic</t>
  </si>
  <si>
    <t>Apparel:</t>
  </si>
  <si>
    <t>Home furnishings:</t>
  </si>
  <si>
    <t>Floor coverings:</t>
  </si>
  <si>
    <r>
      <t>Total imports:</t>
    </r>
    <r>
      <rPr>
        <vertAlign val="superscript"/>
        <sz val="9"/>
        <rFont val="Arial"/>
        <family val="2"/>
      </rPr>
      <t>1</t>
    </r>
  </si>
  <si>
    <t>Note: Raw-fiber-equivalent pounds.  Data for 2016 are revised.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</si>
  <si>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Includes headgear.</t>
    </r>
  </si>
  <si>
    <t xml:space="preserve">Sources: USDA, Economic Research Service and U.S. Department of Commerce, </t>
  </si>
  <si>
    <t>U.S. Census Bureau.</t>
  </si>
  <si>
    <t>Table 7--U.S. textile exports, by fiber</t>
  </si>
  <si>
    <r>
      <t>Total exports:</t>
    </r>
    <r>
      <rPr>
        <vertAlign val="superscript"/>
        <sz val="9"/>
        <rFont val="Arial"/>
        <family val="2"/>
      </rPr>
      <t>1</t>
    </r>
  </si>
  <si>
    <t>Last update:  10/16/17.</t>
  </si>
  <si>
    <t>Table 8--U.S. cotton textile imports, by origin</t>
  </si>
  <si>
    <t>Region/country</t>
  </si>
  <si>
    <t xml:space="preserve">   1,000 pounds</t>
  </si>
  <si>
    <t>North America</t>
  </si>
  <si>
    <t xml:space="preserve">    Canada</t>
  </si>
  <si>
    <t xml:space="preserve">    Dominican Republic</t>
  </si>
  <si>
    <t xml:space="preserve">    El Salvador</t>
  </si>
  <si>
    <t xml:space="preserve">    Guatemala</t>
  </si>
  <si>
    <t xml:space="preserve">    Haiti</t>
  </si>
  <si>
    <t xml:space="preserve">    Honduras</t>
  </si>
  <si>
    <t xml:space="preserve">    Mexico</t>
  </si>
  <si>
    <t xml:space="preserve">    Nicaragua</t>
  </si>
  <si>
    <t>South America</t>
  </si>
  <si>
    <t xml:space="preserve">    Colombia</t>
  </si>
  <si>
    <t xml:space="preserve">    Peru</t>
  </si>
  <si>
    <t>Europe</t>
  </si>
  <si>
    <t xml:space="preserve">    Germany</t>
  </si>
  <si>
    <t xml:space="preserve">    Italy</t>
  </si>
  <si>
    <t xml:space="preserve">    Portugal</t>
  </si>
  <si>
    <t xml:space="preserve">    Turkey</t>
  </si>
  <si>
    <t>Asia</t>
  </si>
  <si>
    <t xml:space="preserve">    Bahrain</t>
  </si>
  <si>
    <t xml:space="preserve">    Bangladesh</t>
  </si>
  <si>
    <t xml:space="preserve">    Cambodia</t>
  </si>
  <si>
    <t xml:space="preserve">    China</t>
  </si>
  <si>
    <t xml:space="preserve">    Hong Kong</t>
  </si>
  <si>
    <t xml:space="preserve">    India</t>
  </si>
  <si>
    <t xml:space="preserve">    Indonesia</t>
  </si>
  <si>
    <t xml:space="preserve">    Israel</t>
  </si>
  <si>
    <t xml:space="preserve">    Japan</t>
  </si>
  <si>
    <t xml:space="preserve">    Jordan</t>
  </si>
  <si>
    <t xml:space="preserve">    Malaysia</t>
  </si>
  <si>
    <t xml:space="preserve">    Pakistan</t>
  </si>
  <si>
    <t xml:space="preserve">    Philippines</t>
  </si>
  <si>
    <t xml:space="preserve">    South Korea</t>
  </si>
  <si>
    <t xml:space="preserve">    Sri Lanka</t>
  </si>
  <si>
    <t xml:space="preserve">    Taiwan</t>
  </si>
  <si>
    <t xml:space="preserve">    Thailand</t>
  </si>
  <si>
    <t xml:space="preserve">     Vietnam</t>
  </si>
  <si>
    <t>Oceania</t>
  </si>
  <si>
    <t>Africa</t>
  </si>
  <si>
    <t xml:space="preserve">    Egypt</t>
  </si>
  <si>
    <t xml:space="preserve">    Kenya</t>
  </si>
  <si>
    <t xml:space="preserve">    Lesotho</t>
  </si>
  <si>
    <t xml:space="preserve">    Mauritius</t>
  </si>
  <si>
    <r>
      <t>World</t>
    </r>
    <r>
      <rPr>
        <vertAlign val="superscript"/>
        <sz val="8.8000000000000007"/>
        <rFont val="Arial"/>
        <family val="2"/>
      </rPr>
      <t>1</t>
    </r>
  </si>
  <si>
    <r>
      <rPr>
        <vertAlign val="superscript"/>
        <sz val="8.8000000000000007"/>
        <rFont val="Arial"/>
        <family val="2"/>
      </rPr>
      <t>1</t>
    </r>
    <r>
      <rPr>
        <sz val="8.8000000000000007"/>
        <rFont val="Arial"/>
        <family val="2"/>
      </rPr>
      <t>Regional totals may not sum to world totals due to rounding.</t>
    </r>
  </si>
  <si>
    <t>Sources: USDA, Economic Research Service and U.S. Department of Commerce,</t>
  </si>
  <si>
    <t xml:space="preserve">Table 9--U.S. cotton textile exports, by destination </t>
  </si>
  <si>
    <t xml:space="preserve">     1,000 pounds</t>
  </si>
  <si>
    <t xml:space="preserve">    Bahamas</t>
  </si>
  <si>
    <t xml:space="preserve">    Costa Rica</t>
  </si>
  <si>
    <t xml:space="preserve">    Panama</t>
  </si>
  <si>
    <t xml:space="preserve">    Brazil</t>
  </si>
  <si>
    <t xml:space="preserve">    Chile</t>
  </si>
  <si>
    <t xml:space="preserve">    Belgium</t>
  </si>
  <si>
    <t xml:space="preserve">    France</t>
  </si>
  <si>
    <t xml:space="preserve">    Netherlands</t>
  </si>
  <si>
    <t xml:space="preserve">    Spain</t>
  </si>
  <si>
    <t xml:space="preserve">    Switzerland</t>
  </si>
  <si>
    <t xml:space="preserve">    United Kingdom</t>
  </si>
  <si>
    <t xml:space="preserve">    Saudi Arabia</t>
  </si>
  <si>
    <t xml:space="preserve">    Singapore</t>
  </si>
  <si>
    <t xml:space="preserve">    United Arab Emirates</t>
  </si>
  <si>
    <t xml:space="preserve">    Vietnam</t>
  </si>
  <si>
    <t xml:space="preserve">    Australia</t>
  </si>
  <si>
    <t xml:space="preserve">    Morocco</t>
  </si>
  <si>
    <r>
      <t>World</t>
    </r>
    <r>
      <rPr>
        <vertAlign val="superscript"/>
        <sz val="8.9"/>
        <rFont val="Arial"/>
        <family val="2"/>
      </rPr>
      <t>1</t>
    </r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</si>
  <si>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Regional totals may not sum to world totals due to rounding.</t>
    </r>
  </si>
  <si>
    <t>Table 10--Acreage, yield, and production estimates, 2017</t>
  </si>
  <si>
    <t>State/region</t>
  </si>
  <si>
    <t>Planted</t>
  </si>
  <si>
    <t>Harvested</t>
  </si>
  <si>
    <t>Yield</t>
  </si>
  <si>
    <t>Pounds/</t>
  </si>
  <si>
    <t xml:space="preserve">           -- 1,000 acres --</t>
  </si>
  <si>
    <t>harvested acre</t>
  </si>
  <si>
    <t xml:space="preserve">  1,000 bales</t>
  </si>
  <si>
    <t xml:space="preserve">   Alabama</t>
  </si>
  <si>
    <t xml:space="preserve">   Florida</t>
  </si>
  <si>
    <t xml:space="preserve">   Georgia</t>
  </si>
  <si>
    <t xml:space="preserve">   North Carolina</t>
  </si>
  <si>
    <t xml:space="preserve">   South Carolina</t>
  </si>
  <si>
    <t xml:space="preserve">   Virginia</t>
  </si>
  <si>
    <t xml:space="preserve">      Southeast</t>
  </si>
  <si>
    <t xml:space="preserve">   Arkansas</t>
  </si>
  <si>
    <t xml:space="preserve">   Louisiana</t>
  </si>
  <si>
    <t xml:space="preserve">   Mississippi</t>
  </si>
  <si>
    <t xml:space="preserve">   Missouri</t>
  </si>
  <si>
    <t xml:space="preserve">   Tennessee</t>
  </si>
  <si>
    <t xml:space="preserve">      Delta</t>
  </si>
  <si>
    <t xml:space="preserve">   Kansas</t>
  </si>
  <si>
    <t xml:space="preserve">   Oklahoma</t>
  </si>
  <si>
    <t xml:space="preserve">   Texas</t>
  </si>
  <si>
    <t xml:space="preserve">      Southwest</t>
  </si>
  <si>
    <t xml:space="preserve">   Arizona</t>
  </si>
  <si>
    <t xml:space="preserve">   California</t>
  </si>
  <si>
    <t xml:space="preserve">   New Mexico</t>
  </si>
  <si>
    <t xml:space="preserve">       West</t>
  </si>
  <si>
    <t>Total Upland</t>
  </si>
  <si>
    <t>Pima:</t>
  </si>
  <si>
    <t>Total Pima</t>
  </si>
  <si>
    <t>Total all</t>
  </si>
  <si>
    <r>
      <t xml:space="preserve">Source: USDA, National Agricultural Statistics Service, </t>
    </r>
    <r>
      <rPr>
        <i/>
        <sz val="9"/>
        <rFont val="Arial"/>
        <family val="2"/>
      </rPr>
      <t>Crop Production</t>
    </r>
    <r>
      <rPr>
        <sz val="9"/>
        <rFont val="Arial"/>
        <family val="2"/>
      </rPr>
      <t xml:space="preserve"> report.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</si>
</sst>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0.000"/>
    <numFmt numFmtId="165" formatCode="#,##0.0"/>
    <numFmt numFmtId="166" formatCode="0.0"/>
    <numFmt numFmtId="167" formatCode="_(* #,##0.0_);_(* \(#,##0.0\);_(* &quot;-&quot;??_);_(@_)"/>
    <numFmt numFmtId="168" formatCode="_(* #,##0_);_(* \(#,##0\);_(* &quot;-&quot;??_);_(@_)"/>
    <numFmt numFmtId="169" formatCode="#,##0.000"/>
  </numFmts>
  <fonts count="18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i/>
      <sz val="9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sz val="8.8000000000000007"/>
      <name val="Arial"/>
      <family val="2"/>
    </font>
    <font>
      <sz val="8.9"/>
      <name val="Arial"/>
      <family val="2"/>
    </font>
    <font>
      <i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sz val="10"/>
      <name val="Arial"/>
    </font>
    <font>
      <u/>
      <sz val="9"/>
      <name val="Arial"/>
      <family val="2"/>
    </font>
    <font>
      <vertAlign val="superscript"/>
      <sz val="8.8000000000000007"/>
      <name val="Arial"/>
      <family val="2"/>
    </font>
    <font>
      <vertAlign val="superscript"/>
      <sz val="8.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6" fillId="0" borderId="0"/>
    <xf numFmtId="0" fontId="12" fillId="0" borderId="0" applyNumberFormat="0" applyFill="0" applyBorder="0" applyAlignment="0" applyProtection="0"/>
  </cellStyleXfs>
  <cellXfs count="140">
    <xf numFmtId="0" fontId="0" fillId="0" borderId="0" xfId="0"/>
    <xf numFmtId="0" fontId="0" fillId="0" borderId="0" xfId="0" applyBorder="1"/>
    <xf numFmtId="0" fontId="1" fillId="0" borderId="0" xfId="0" applyFont="1" applyBorder="1"/>
    <xf numFmtId="0" fontId="1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3" fontId="1" fillId="0" borderId="0" xfId="0" applyNumberFormat="1" applyFont="1"/>
    <xf numFmtId="165" fontId="1" fillId="0" borderId="0" xfId="0" applyNumberFormat="1" applyFont="1" applyBorder="1"/>
    <xf numFmtId="166" fontId="1" fillId="0" borderId="0" xfId="0" applyNumberFormat="1" applyFont="1" applyBorder="1"/>
    <xf numFmtId="0" fontId="1" fillId="0" borderId="0" xfId="0" applyFont="1" applyFill="1" applyBorder="1"/>
    <xf numFmtId="0" fontId="1" fillId="0" borderId="0" xfId="0" applyFont="1" applyBorder="1" applyAlignment="1">
      <alignment vertical="center"/>
    </xf>
    <xf numFmtId="3" fontId="1" fillId="0" borderId="0" xfId="1" applyNumberFormat="1" applyFont="1" applyBorder="1"/>
    <xf numFmtId="3" fontId="1" fillId="0" borderId="0" xfId="0" applyNumberFormat="1" applyFont="1" applyBorder="1"/>
    <xf numFmtId="3" fontId="1" fillId="0" borderId="0" xfId="0" applyNumberFormat="1" applyFont="1" applyFill="1" applyBorder="1"/>
    <xf numFmtId="166" fontId="1" fillId="0" borderId="0" xfId="0" applyNumberFormat="1" applyFont="1" applyFill="1" applyBorder="1"/>
    <xf numFmtId="166" fontId="1" fillId="0" borderId="0" xfId="0" applyNumberFormat="1" applyFont="1" applyBorder="1" applyAlignment="1">
      <alignment horizontal="right"/>
    </xf>
    <xf numFmtId="165" fontId="1" fillId="0" borderId="0" xfId="1" applyNumberFormat="1" applyFont="1" applyBorder="1"/>
    <xf numFmtId="168" fontId="1" fillId="0" borderId="0" xfId="1" applyNumberFormat="1" applyFont="1" applyBorder="1"/>
    <xf numFmtId="0" fontId="1" fillId="0" borderId="0" xfId="0" applyFont="1" applyBorder="1" applyAlignment="1"/>
    <xf numFmtId="43" fontId="1" fillId="0" borderId="0" xfId="1" applyNumberFormat="1" applyFont="1" applyBorder="1"/>
    <xf numFmtId="43" fontId="1" fillId="0" borderId="0" xfId="1" applyFont="1" applyBorder="1"/>
    <xf numFmtId="43" fontId="1" fillId="0" borderId="0" xfId="0" applyNumberFormat="1" applyFont="1" applyBorder="1"/>
    <xf numFmtId="0" fontId="1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2" fontId="1" fillId="0" borderId="0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right"/>
    </xf>
    <xf numFmtId="0" fontId="0" fillId="0" borderId="0" xfId="0" applyAlignment="1">
      <alignment horizontal="left"/>
    </xf>
    <xf numFmtId="3" fontId="1" fillId="0" borderId="0" xfId="0" applyNumberFormat="1" applyFont="1" applyBorder="1" applyAlignment="1">
      <alignment horizontal="right"/>
    </xf>
    <xf numFmtId="1" fontId="1" fillId="0" borderId="0" xfId="0" quotePrefix="1" applyNumberFormat="1" applyFont="1" applyBorder="1" applyAlignment="1">
      <alignment horizontal="right"/>
    </xf>
    <xf numFmtId="0" fontId="6" fillId="0" borderId="0" xfId="0" applyFont="1"/>
    <xf numFmtId="168" fontId="4" fillId="0" borderId="0" xfId="1" applyNumberFormat="1" applyFont="1" applyBorder="1"/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0" fontId="10" fillId="0" borderId="0" xfId="0" applyFont="1" applyBorder="1" applyAlignment="1">
      <alignment horizontal="center"/>
    </xf>
    <xf numFmtId="0" fontId="12" fillId="0" borderId="0" xfId="3"/>
    <xf numFmtId="0" fontId="13" fillId="0" borderId="0" xfId="0" applyFont="1"/>
    <xf numFmtId="168" fontId="2" fillId="0" borderId="0" xfId="1" applyNumberFormat="1" applyFont="1" applyBorder="1" applyAlignment="1">
      <alignment horizontal="center"/>
    </xf>
    <xf numFmtId="168" fontId="1" fillId="0" borderId="0" xfId="1" applyNumberFormat="1" applyFont="1" applyBorder="1" applyAlignment="1">
      <alignment horizontal="centerContinuous"/>
    </xf>
    <xf numFmtId="0" fontId="10" fillId="0" borderId="0" xfId="0" applyFont="1" applyBorder="1"/>
    <xf numFmtId="3" fontId="10" fillId="0" borderId="0" xfId="0" applyNumberFormat="1" applyFont="1" applyBorder="1"/>
    <xf numFmtId="0" fontId="14" fillId="0" borderId="0" xfId="0" applyFont="1" applyFill="1" applyBorder="1"/>
    <xf numFmtId="3" fontId="2" fillId="0" borderId="0" xfId="0" applyNumberFormat="1" applyFont="1" applyBorder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right" vertical="center"/>
    </xf>
    <xf numFmtId="0" fontId="0" fillId="0" borderId="2" xfId="0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 vertical="center"/>
    </xf>
    <xf numFmtId="0" fontId="1" fillId="0" borderId="1" xfId="0" quotePrefix="1" applyFont="1" applyBorder="1" applyAlignment="1">
      <alignment horizontal="right"/>
    </xf>
    <xf numFmtId="0" fontId="0" fillId="0" borderId="1" xfId="0" applyBorder="1"/>
    <xf numFmtId="2" fontId="1" fillId="0" borderId="0" xfId="0" applyNumberFormat="1" applyFont="1"/>
    <xf numFmtId="164" fontId="1" fillId="0" borderId="0" xfId="0" applyNumberFormat="1" applyFont="1"/>
    <xf numFmtId="166" fontId="1" fillId="0" borderId="0" xfId="0" applyNumberFormat="1" applyFont="1"/>
    <xf numFmtId="166" fontId="1" fillId="0" borderId="1" xfId="0" applyNumberFormat="1" applyFont="1" applyBorder="1"/>
    <xf numFmtId="165" fontId="1" fillId="0" borderId="1" xfId="0" applyNumberFormat="1" applyFont="1" applyBorder="1"/>
    <xf numFmtId="0" fontId="4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top"/>
    </xf>
    <xf numFmtId="0" fontId="2" fillId="0" borderId="0" xfId="0" applyFont="1" applyAlignment="1">
      <alignment horizontal="centerContinuous"/>
    </xf>
    <xf numFmtId="164" fontId="1" fillId="0" borderId="0" xfId="0" applyNumberFormat="1" applyFont="1" applyAlignment="1">
      <alignment horizontal="centerContinuous"/>
    </xf>
    <xf numFmtId="3" fontId="1" fillId="0" borderId="0" xfId="0" applyNumberFormat="1" applyFont="1" applyAlignment="1">
      <alignment horizontal="centerContinuous"/>
    </xf>
    <xf numFmtId="165" fontId="0" fillId="0" borderId="0" xfId="0" applyNumberFormat="1"/>
    <xf numFmtId="0" fontId="1" fillId="0" borderId="0" xfId="0" applyFont="1" applyAlignment="1">
      <alignment horizontal="centerContinuous"/>
    </xf>
    <xf numFmtId="166" fontId="1" fillId="0" borderId="0" xfId="0" applyNumberFormat="1" applyFont="1" applyAlignment="1">
      <alignment horizontal="centerContinuous"/>
    </xf>
    <xf numFmtId="165" fontId="1" fillId="0" borderId="0" xfId="0" applyNumberFormat="1" applyFont="1"/>
    <xf numFmtId="1" fontId="1" fillId="0" borderId="0" xfId="0" applyNumberFormat="1" applyFont="1"/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1" xfId="0" applyFont="1" applyBorder="1" applyAlignment="1">
      <alignment horizontal="left" vertical="justify"/>
    </xf>
    <xf numFmtId="0" fontId="1" fillId="0" borderId="1" xfId="0" applyFont="1" applyBorder="1" applyAlignment="1">
      <alignment horizontal="right"/>
    </xf>
    <xf numFmtId="3" fontId="1" fillId="0" borderId="0" xfId="1" applyNumberFormat="1" applyFont="1"/>
    <xf numFmtId="0" fontId="1" fillId="0" borderId="0" xfId="0" applyFont="1" applyAlignment="1">
      <alignment horizontal="center"/>
    </xf>
    <xf numFmtId="165" fontId="1" fillId="0" borderId="0" xfId="0" applyNumberFormat="1" applyFont="1" applyAlignment="1">
      <alignment horizontal="right"/>
    </xf>
    <xf numFmtId="2" fontId="1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166" fontId="1" fillId="0" borderId="0" xfId="0" applyNumberFormat="1" applyFont="1" applyAlignment="1">
      <alignment horizontal="right"/>
    </xf>
    <xf numFmtId="165" fontId="1" fillId="0" borderId="0" xfId="2" applyNumberFormat="1" applyFont="1"/>
    <xf numFmtId="0" fontId="1" fillId="0" borderId="3" xfId="0" applyFont="1" applyBorder="1"/>
    <xf numFmtId="0" fontId="1" fillId="0" borderId="3" xfId="0" applyFont="1" applyFill="1" applyBorder="1" applyAlignment="1">
      <alignment horizontal="right"/>
    </xf>
    <xf numFmtId="0" fontId="2" fillId="0" borderId="0" xfId="0" applyFont="1" applyAlignment="1"/>
    <xf numFmtId="3" fontId="0" fillId="0" borderId="0" xfId="0" applyNumberFormat="1"/>
    <xf numFmtId="167" fontId="0" fillId="0" borderId="0" xfId="0" applyNumberFormat="1"/>
    <xf numFmtId="0" fontId="1" fillId="0" borderId="3" xfId="0" quotePrefix="1" applyFont="1" applyBorder="1" applyAlignment="1">
      <alignment horizontal="right"/>
    </xf>
    <xf numFmtId="165" fontId="1" fillId="0" borderId="1" xfId="1" applyNumberFormat="1" applyFont="1" applyBorder="1"/>
    <xf numFmtId="0" fontId="0" fillId="0" borderId="0" xfId="0" applyAlignment="1"/>
    <xf numFmtId="43" fontId="0" fillId="0" borderId="0" xfId="0" applyNumberFormat="1"/>
    <xf numFmtId="168" fontId="1" fillId="0" borderId="1" xfId="1" applyNumberFormat="1" applyFont="1" applyBorder="1" applyAlignment="1">
      <alignment horizontal="left"/>
    </xf>
    <xf numFmtId="168" fontId="1" fillId="0" borderId="1" xfId="1" applyNumberFormat="1" applyFont="1" applyBorder="1"/>
    <xf numFmtId="0" fontId="1" fillId="0" borderId="0" xfId="0" applyFont="1" applyAlignment="1">
      <alignment horizontal="left"/>
    </xf>
    <xf numFmtId="2" fontId="0" fillId="0" borderId="0" xfId="0" applyNumberFormat="1"/>
    <xf numFmtId="2" fontId="1" fillId="0" borderId="0" xfId="0" applyNumberFormat="1" applyFont="1" applyAlignment="1">
      <alignment horizontal="right"/>
    </xf>
    <xf numFmtId="4" fontId="1" fillId="0" borderId="0" xfId="0" applyNumberFormat="1" applyFont="1"/>
    <xf numFmtId="2" fontId="1" fillId="0" borderId="1" xfId="0" applyNumberFormat="1" applyFont="1" applyBorder="1"/>
    <xf numFmtId="4" fontId="15" fillId="0" borderId="0" xfId="0" applyNumberFormat="1" applyFont="1" applyBorder="1"/>
    <xf numFmtId="0" fontId="7" fillId="0" borderId="1" xfId="0" applyFont="1" applyBorder="1"/>
    <xf numFmtId="3" fontId="1" fillId="0" borderId="1" xfId="0" applyNumberFormat="1" applyFont="1" applyBorder="1"/>
    <xf numFmtId="3" fontId="1" fillId="0" borderId="3" xfId="0" applyNumberFormat="1" applyFont="1" applyBorder="1" applyAlignment="1">
      <alignment horizontal="right"/>
    </xf>
    <xf numFmtId="1" fontId="1" fillId="0" borderId="1" xfId="0" quotePrefix="1" applyNumberFormat="1" applyFont="1" applyBorder="1" applyAlignment="1">
      <alignment horizontal="right"/>
    </xf>
    <xf numFmtId="168" fontId="1" fillId="0" borderId="0" xfId="1" applyNumberFormat="1" applyFont="1" applyAlignment="1">
      <alignment horizontal="centerContinuous"/>
    </xf>
    <xf numFmtId="3" fontId="1" fillId="0" borderId="0" xfId="1" applyNumberFormat="1" applyFont="1" applyAlignment="1">
      <alignment horizontal="centerContinuous"/>
    </xf>
    <xf numFmtId="0" fontId="1" fillId="0" borderId="0" xfId="0" applyFont="1" applyAlignment="1">
      <alignment horizontal="left" vertical="top" wrapText="1"/>
    </xf>
    <xf numFmtId="0" fontId="8" fillId="0" borderId="0" xfId="0" applyFont="1" applyAlignment="1">
      <alignment horizontal="center"/>
    </xf>
    <xf numFmtId="1" fontId="1" fillId="0" borderId="1" xfId="0" applyNumberFormat="1" applyFont="1" applyBorder="1" applyAlignment="1">
      <alignment horizontal="right"/>
    </xf>
    <xf numFmtId="3" fontId="1" fillId="0" borderId="0" xfId="1" applyNumberFormat="1" applyFont="1" applyAlignment="1"/>
    <xf numFmtId="168" fontId="1" fillId="0" borderId="0" xfId="1" applyNumberFormat="1" applyFont="1"/>
    <xf numFmtId="0" fontId="1" fillId="0" borderId="0" xfId="0" applyFont="1" applyAlignment="1">
      <alignment horizontal="left" vertical="top"/>
    </xf>
    <xf numFmtId="0" fontId="9" fillId="0" borderId="1" xfId="0" applyFont="1" applyBorder="1"/>
    <xf numFmtId="0" fontId="9" fillId="0" borderId="0" xfId="0" applyFont="1"/>
    <xf numFmtId="0" fontId="9" fillId="0" borderId="1" xfId="0" applyFont="1" applyBorder="1" applyAlignment="1">
      <alignment horizontal="left"/>
    </xf>
    <xf numFmtId="3" fontId="1" fillId="0" borderId="0" xfId="0" applyNumberFormat="1" applyFont="1" applyAlignment="1">
      <alignment horizontal="center"/>
    </xf>
    <xf numFmtId="3" fontId="9" fillId="0" borderId="0" xfId="0" applyNumberFormat="1" applyFont="1" applyBorder="1"/>
    <xf numFmtId="0" fontId="9" fillId="0" borderId="0" xfId="0" applyFont="1" applyAlignment="1">
      <alignment horizontal="left" vertical="top" wrapText="1"/>
    </xf>
    <xf numFmtId="0" fontId="10" fillId="0" borderId="1" xfId="0" applyFont="1" applyBorder="1"/>
    <xf numFmtId="3" fontId="10" fillId="0" borderId="1" xfId="0" applyNumberFormat="1" applyFont="1" applyBorder="1"/>
    <xf numFmtId="169" fontId="10" fillId="0" borderId="0" xfId="0" applyNumberFormat="1" applyFont="1"/>
    <xf numFmtId="0" fontId="10" fillId="0" borderId="0" xfId="0" applyFont="1"/>
    <xf numFmtId="1" fontId="1" fillId="0" borderId="3" xfId="0" applyNumberFormat="1" applyFont="1" applyBorder="1" applyAlignment="1">
      <alignment horizontal="right"/>
    </xf>
    <xf numFmtId="1" fontId="1" fillId="0" borderId="3" xfId="0" quotePrefix="1" applyNumberFormat="1" applyFont="1" applyBorder="1" applyAlignment="1">
      <alignment horizontal="right"/>
    </xf>
    <xf numFmtId="0" fontId="10" fillId="0" borderId="1" xfId="0" applyFont="1" applyBorder="1" applyAlignment="1">
      <alignment horizontal="left"/>
    </xf>
    <xf numFmtId="3" fontId="10" fillId="0" borderId="0" xfId="0" applyNumberFormat="1" applyFont="1"/>
    <xf numFmtId="1" fontId="10" fillId="0" borderId="0" xfId="0" applyNumberFormat="1" applyFont="1"/>
    <xf numFmtId="169" fontId="0" fillId="0" borderId="0" xfId="0" applyNumberFormat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2" fillId="0" borderId="0" xfId="0" applyFont="1"/>
    <xf numFmtId="0" fontId="11" fillId="0" borderId="0" xfId="0" applyFont="1" applyAlignment="1">
      <alignment horizontal="centerContinuous"/>
    </xf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top" wrapText="1"/>
    </xf>
    <xf numFmtId="3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168" fontId="2" fillId="0" borderId="0" xfId="1" applyNumberFormat="1" applyFont="1" applyAlignment="1">
      <alignment horizontal="center"/>
    </xf>
    <xf numFmtId="0" fontId="1" fillId="0" borderId="0" xfId="0" applyFont="1" applyAlignment="1">
      <alignment horizontal="left" vertical="top"/>
    </xf>
    <xf numFmtId="0" fontId="9" fillId="0" borderId="0" xfId="0" applyFont="1" applyAlignment="1">
      <alignment horizontal="left" vertical="top" wrapText="1"/>
    </xf>
  </cellXfs>
  <cellStyles count="4">
    <cellStyle name="Comma" xfId="1" builtinId="3"/>
    <cellStyle name="Hyperlink" xfId="3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0</xdr:col>
      <xdr:colOff>4076700</xdr:colOff>
      <xdr:row>0</xdr:row>
      <xdr:rowOff>619125</xdr:rowOff>
    </xdr:to>
    <xdr:pic>
      <xdr:nvPicPr>
        <xdr:cNvPr id="9" name="Picture 8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40767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file:///\\D05NT10.usda.net\MTEDcommon\FC\Newsletters\cotton\2017COTTONNEWSLETTERS\10Oct\CottonTable9.xls" TargetMode="External"/><Relationship Id="rId3" Type="http://schemas.openxmlformats.org/officeDocument/2006/relationships/hyperlink" Target="file:///\\D05NT10.usda.net\MTEDcommon\FC\Newsletters\cotton\2017COTTONNEWSLETTERS\10Oct\CottonTable4.xls" TargetMode="External"/><Relationship Id="rId7" Type="http://schemas.openxmlformats.org/officeDocument/2006/relationships/hyperlink" Target="file:///\\D05NT10.usda.net\MTEDcommon\FC\Newsletters\cotton\2017COTTONNEWSLETTERS\10Oct\CottonTable8.xls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file:///\\D05NT10.usda.net\MTEDcommon\FC\Newsletters\cotton\2017COTTONNEWSLETTERS\10Oct\CottonTable3.xls" TargetMode="External"/><Relationship Id="rId1" Type="http://schemas.openxmlformats.org/officeDocument/2006/relationships/hyperlink" Target="file:///\\D05NT10.usda.net\MTEDcommon\FC\Newsletters\cotton\2017COTTONNEWSLETTERS\10Oct\CottonTable2.xls" TargetMode="External"/><Relationship Id="rId6" Type="http://schemas.openxmlformats.org/officeDocument/2006/relationships/hyperlink" Target="file:///\\D05NT10.usda.net\MTEDcommon\FC\Newsletters\cotton\2017COTTONNEWSLETTERS\10Oct\CottonTable7.xls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file:///\\D05NT10.usda.net\MTEDcommon\FC\Newsletters\cotton\2017COTTONNEWSLETTERS\10Oct\CottonTable6.xls" TargetMode="External"/><Relationship Id="rId10" Type="http://schemas.openxmlformats.org/officeDocument/2006/relationships/hyperlink" Target="file:///\\D05NT10.usda.net\MTEDcommon\FC\Newsletters\cotton\2017COTTONNEWSLETTERS\10Oct\CottonTable10.xls" TargetMode="External"/><Relationship Id="rId4" Type="http://schemas.openxmlformats.org/officeDocument/2006/relationships/hyperlink" Target="file:///\\D05NT10.usda.net\MTEDcommon\FC\Newsletters\cotton\2017COTTONNEWSLETTERS\10Oct\CottonTable5.xls" TargetMode="External"/><Relationship Id="rId9" Type="http://schemas.openxmlformats.org/officeDocument/2006/relationships/hyperlink" Target="file:///\\D05NT10.usda.net\MTEDcommon\FC\Newsletters\cotton\2017COTTONNEWSLETTERS\10Oct\CottonTable1.xls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A28"/>
  <sheetViews>
    <sheetView tabSelected="1" topLeftCell="A6" workbookViewId="0">
      <selection activeCell="A8" sqref="A8"/>
    </sheetView>
  </sheetViews>
  <sheetFormatPr defaultRowHeight="15" x14ac:dyDescent="0.25"/>
  <cols>
    <col min="1" max="1" width="81.42578125" customWidth="1"/>
  </cols>
  <sheetData>
    <row r="1" spans="1:1" ht="50.1" customHeight="1" x14ac:dyDescent="0.25"/>
    <row r="2" spans="1:1" ht="15.75" x14ac:dyDescent="0.25">
      <c r="A2" s="36" t="s">
        <v>59</v>
      </c>
    </row>
    <row r="4" spans="1:1" x14ac:dyDescent="0.25">
      <c r="A4" t="s">
        <v>1</v>
      </c>
    </row>
    <row r="6" spans="1:1" x14ac:dyDescent="0.25">
      <c r="A6" t="s">
        <v>0</v>
      </c>
    </row>
    <row r="8" spans="1:1" x14ac:dyDescent="0.25">
      <c r="A8" s="35" t="s">
        <v>58</v>
      </c>
    </row>
    <row r="9" spans="1:1" x14ac:dyDescent="0.25">
      <c r="A9" s="35"/>
    </row>
    <row r="10" spans="1:1" x14ac:dyDescent="0.25">
      <c r="A10" s="35" t="s">
        <v>47</v>
      </c>
    </row>
    <row r="11" spans="1:1" x14ac:dyDescent="0.25">
      <c r="A11" s="35"/>
    </row>
    <row r="12" spans="1:1" x14ac:dyDescent="0.25">
      <c r="A12" s="35" t="s">
        <v>49</v>
      </c>
    </row>
    <row r="13" spans="1:1" x14ac:dyDescent="0.25">
      <c r="A13" s="35"/>
    </row>
    <row r="14" spans="1:1" x14ac:dyDescent="0.25">
      <c r="A14" s="35" t="s">
        <v>50</v>
      </c>
    </row>
    <row r="15" spans="1:1" x14ac:dyDescent="0.25">
      <c r="A15" s="35"/>
    </row>
    <row r="16" spans="1:1" x14ac:dyDescent="0.25">
      <c r="A16" s="35" t="s">
        <v>51</v>
      </c>
    </row>
    <row r="17" spans="1:1" x14ac:dyDescent="0.25">
      <c r="A17" s="35"/>
    </row>
    <row r="18" spans="1:1" x14ac:dyDescent="0.25">
      <c r="A18" s="35" t="s">
        <v>52</v>
      </c>
    </row>
    <row r="19" spans="1:1" x14ac:dyDescent="0.25">
      <c r="A19" s="35"/>
    </row>
    <row r="20" spans="1:1" x14ac:dyDescent="0.25">
      <c r="A20" s="35" t="s">
        <v>53</v>
      </c>
    </row>
    <row r="21" spans="1:1" x14ac:dyDescent="0.25">
      <c r="A21" s="35"/>
    </row>
    <row r="22" spans="1:1" x14ac:dyDescent="0.25">
      <c r="A22" s="35" t="s">
        <v>54</v>
      </c>
    </row>
    <row r="23" spans="1:1" x14ac:dyDescent="0.25">
      <c r="A23" s="35"/>
    </row>
    <row r="24" spans="1:1" x14ac:dyDescent="0.25">
      <c r="A24" s="35" t="s">
        <v>55</v>
      </c>
    </row>
    <row r="26" spans="1:1" x14ac:dyDescent="0.25">
      <c r="A26" s="35" t="s">
        <v>56</v>
      </c>
    </row>
    <row r="28" spans="1:1" x14ac:dyDescent="0.25">
      <c r="A28" t="s">
        <v>57</v>
      </c>
    </row>
  </sheetData>
  <hyperlinks>
    <hyperlink ref="A10" r:id="rId1"/>
    <hyperlink ref="A12" r:id="rId2"/>
    <hyperlink ref="A14" r:id="rId3"/>
    <hyperlink ref="A16" r:id="rId4"/>
    <hyperlink ref="A18" r:id="rId5"/>
    <hyperlink ref="A20" r:id="rId6"/>
    <hyperlink ref="A22" r:id="rId7"/>
    <hyperlink ref="A24" r:id="rId8"/>
    <hyperlink ref="A8" r:id="rId9"/>
    <hyperlink ref="A26" r:id="rId10"/>
  </hyperlinks>
  <pageMargins left="0.7" right="0.7" top="0.75" bottom="0.75" header="0.3" footer="0.3"/>
  <pageSetup orientation="portrait" r:id="rId11"/>
  <drawing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showGridLines="0" zoomScaleNormal="100" workbookViewId="0"/>
  </sheetViews>
  <sheetFormatPr defaultRowHeight="15" x14ac:dyDescent="0.25"/>
  <cols>
    <col min="1" max="1" width="20.7109375" customWidth="1"/>
    <col min="2" max="5" width="11.7109375" customWidth="1"/>
    <col min="6" max="6" width="11.140625" bestFit="1" customWidth="1"/>
  </cols>
  <sheetData>
    <row r="1" spans="1:6" x14ac:dyDescent="0.25">
      <c r="A1" s="114" t="s">
        <v>199</v>
      </c>
      <c r="B1" s="114"/>
      <c r="C1" s="114"/>
      <c r="D1" s="115"/>
      <c r="E1" s="115"/>
      <c r="F1" s="116"/>
    </row>
    <row r="2" spans="1:6" x14ac:dyDescent="0.25">
      <c r="A2" s="117"/>
      <c r="B2" s="118" t="s">
        <v>61</v>
      </c>
      <c r="C2" s="118" t="s">
        <v>62</v>
      </c>
      <c r="D2" s="118" t="s">
        <v>6</v>
      </c>
      <c r="E2" s="119" t="s">
        <v>6</v>
      </c>
      <c r="F2" s="116"/>
    </row>
    <row r="3" spans="1:6" x14ac:dyDescent="0.25">
      <c r="A3" s="120" t="s">
        <v>152</v>
      </c>
      <c r="B3" s="71">
        <v>2017</v>
      </c>
      <c r="C3" s="71">
        <v>2017</v>
      </c>
      <c r="D3" s="71">
        <v>2017</v>
      </c>
      <c r="E3" s="71">
        <v>2016</v>
      </c>
      <c r="F3" s="116"/>
    </row>
    <row r="4" spans="1:6" x14ac:dyDescent="0.25">
      <c r="A4" s="34"/>
      <c r="B4" s="28"/>
      <c r="C4" s="28"/>
      <c r="D4" s="28"/>
      <c r="E4" s="28"/>
      <c r="F4" s="116"/>
    </row>
    <row r="5" spans="1:6" x14ac:dyDescent="0.25">
      <c r="A5" s="117"/>
      <c r="B5" s="130" t="s">
        <v>200</v>
      </c>
      <c r="C5" s="130"/>
      <c r="D5" s="130"/>
      <c r="E5" s="130"/>
      <c r="F5" s="116"/>
    </row>
    <row r="6" spans="1:6" x14ac:dyDescent="0.25">
      <c r="A6" s="117"/>
      <c r="B6" s="59"/>
      <c r="C6" s="63"/>
      <c r="D6" s="61"/>
      <c r="E6" s="61"/>
      <c r="F6" s="116"/>
    </row>
    <row r="7" spans="1:6" x14ac:dyDescent="0.25">
      <c r="A7" s="117" t="s">
        <v>154</v>
      </c>
      <c r="B7" s="121">
        <v>122292.7</v>
      </c>
      <c r="C7" s="121">
        <v>121474</v>
      </c>
      <c r="D7" s="121">
        <v>126367.7</v>
      </c>
      <c r="E7" s="121">
        <v>124487.4</v>
      </c>
      <c r="F7" s="117"/>
    </row>
    <row r="8" spans="1:6" x14ac:dyDescent="0.25">
      <c r="A8" s="117" t="s">
        <v>201</v>
      </c>
      <c r="B8" s="121">
        <v>214.7</v>
      </c>
      <c r="C8" s="121">
        <v>247.6</v>
      </c>
      <c r="D8" s="121">
        <v>212.8</v>
      </c>
      <c r="E8" s="122">
        <v>259.10000000000002</v>
      </c>
      <c r="F8" s="117"/>
    </row>
    <row r="9" spans="1:6" x14ac:dyDescent="0.25">
      <c r="A9" s="117" t="s">
        <v>155</v>
      </c>
      <c r="B9" s="121">
        <v>10441.1</v>
      </c>
      <c r="C9" s="121">
        <v>9872.6</v>
      </c>
      <c r="D9" s="121">
        <v>10820.7</v>
      </c>
      <c r="E9" s="121">
        <v>9323.1</v>
      </c>
      <c r="F9" s="117"/>
    </row>
    <row r="10" spans="1:6" x14ac:dyDescent="0.25">
      <c r="A10" s="117" t="s">
        <v>202</v>
      </c>
      <c r="B10" s="121">
        <v>274.10000000000002</v>
      </c>
      <c r="C10" s="121">
        <v>139.30000000000001</v>
      </c>
      <c r="D10" s="121">
        <v>167.4</v>
      </c>
      <c r="E10" s="121">
        <v>249.3</v>
      </c>
      <c r="F10" s="117"/>
    </row>
    <row r="11" spans="1:6" x14ac:dyDescent="0.25">
      <c r="A11" s="117" t="s">
        <v>156</v>
      </c>
      <c r="B11" s="121">
        <v>15728</v>
      </c>
      <c r="C11" s="121">
        <v>19478.599999999999</v>
      </c>
      <c r="D11" s="121">
        <v>18289.2</v>
      </c>
      <c r="E11" s="121">
        <v>21923.200000000001</v>
      </c>
      <c r="F11" s="117"/>
    </row>
    <row r="12" spans="1:6" x14ac:dyDescent="0.25">
      <c r="A12" s="117" t="s">
        <v>157</v>
      </c>
      <c r="B12" s="121">
        <v>4939.3</v>
      </c>
      <c r="C12" s="121">
        <v>7552</v>
      </c>
      <c r="D12" s="121">
        <v>10594.8</v>
      </c>
      <c r="E12" s="121">
        <v>2975.6</v>
      </c>
      <c r="F12" s="117"/>
    </row>
    <row r="13" spans="1:6" x14ac:dyDescent="0.25">
      <c r="A13" s="117" t="s">
        <v>158</v>
      </c>
      <c r="B13" s="121">
        <v>2125.3000000000002</v>
      </c>
      <c r="C13" s="121">
        <v>2106.9</v>
      </c>
      <c r="D13" s="121">
        <v>1926.6</v>
      </c>
      <c r="E13" s="121">
        <v>2644.2</v>
      </c>
      <c r="F13" s="117"/>
    </row>
    <row r="14" spans="1:6" x14ac:dyDescent="0.25">
      <c r="A14" s="117" t="s">
        <v>159</v>
      </c>
      <c r="B14" s="121">
        <v>756.7</v>
      </c>
      <c r="C14" s="121">
        <v>823.9</v>
      </c>
      <c r="D14" s="121">
        <v>803.7</v>
      </c>
      <c r="E14" s="121">
        <v>947.5</v>
      </c>
      <c r="F14" s="117"/>
    </row>
    <row r="15" spans="1:6" x14ac:dyDescent="0.25">
      <c r="A15" s="117" t="s">
        <v>160</v>
      </c>
      <c r="B15" s="121">
        <v>62459.3</v>
      </c>
      <c r="C15" s="121">
        <v>57043.5</v>
      </c>
      <c r="D15" s="121">
        <v>58308.6</v>
      </c>
      <c r="E15" s="121">
        <v>59691</v>
      </c>
      <c r="F15" s="117"/>
    </row>
    <row r="16" spans="1:6" x14ac:dyDescent="0.25">
      <c r="A16" s="117" t="s">
        <v>161</v>
      </c>
      <c r="B16" s="121">
        <v>21718.6</v>
      </c>
      <c r="C16" s="121">
        <v>19933.8</v>
      </c>
      <c r="D16" s="121">
        <v>21595.599999999999</v>
      </c>
      <c r="E16" s="121">
        <v>23090.799999999999</v>
      </c>
      <c r="F16" s="117"/>
    </row>
    <row r="17" spans="1:6" x14ac:dyDescent="0.25">
      <c r="A17" s="117" t="s">
        <v>162</v>
      </c>
      <c r="B17" s="121">
        <v>2797.8</v>
      </c>
      <c r="C17" s="121">
        <v>3544.8</v>
      </c>
      <c r="D17" s="121">
        <v>3054.5</v>
      </c>
      <c r="E17" s="121">
        <v>2717.2</v>
      </c>
      <c r="F17" s="117"/>
    </row>
    <row r="18" spans="1:6" x14ac:dyDescent="0.25">
      <c r="A18" s="117" t="s">
        <v>203</v>
      </c>
      <c r="B18" s="121">
        <v>364.8</v>
      </c>
      <c r="C18" s="121">
        <v>277.89999999999998</v>
      </c>
      <c r="D18" s="121">
        <v>153.1</v>
      </c>
      <c r="E18" s="121">
        <v>231.9</v>
      </c>
      <c r="F18" s="117"/>
    </row>
    <row r="19" spans="1:6" x14ac:dyDescent="0.25">
      <c r="A19" s="117" t="s">
        <v>163</v>
      </c>
      <c r="B19" s="121">
        <v>4502</v>
      </c>
      <c r="C19" s="121">
        <v>3711.8</v>
      </c>
      <c r="D19" s="121">
        <v>5100.8</v>
      </c>
      <c r="E19" s="121">
        <v>4734.7</v>
      </c>
      <c r="F19" s="117"/>
    </row>
    <row r="20" spans="1:6" x14ac:dyDescent="0.25">
      <c r="A20" s="117" t="s">
        <v>204</v>
      </c>
      <c r="B20" s="121">
        <v>432.6</v>
      </c>
      <c r="C20" s="121">
        <v>354.2</v>
      </c>
      <c r="D20" s="121">
        <v>418.4</v>
      </c>
      <c r="E20" s="121">
        <v>299.10000000000002</v>
      </c>
      <c r="F20" s="117"/>
    </row>
    <row r="21" spans="1:6" x14ac:dyDescent="0.25">
      <c r="A21" s="117" t="s">
        <v>205</v>
      </c>
      <c r="B21" s="121">
        <v>160</v>
      </c>
      <c r="C21" s="121">
        <v>204.7</v>
      </c>
      <c r="D21" s="121">
        <v>156.19999999999999</v>
      </c>
      <c r="E21" s="121">
        <v>215.3</v>
      </c>
      <c r="F21" s="117"/>
    </row>
    <row r="22" spans="1:6" x14ac:dyDescent="0.25">
      <c r="A22" s="117" t="s">
        <v>164</v>
      </c>
      <c r="B22" s="121">
        <v>2411.1</v>
      </c>
      <c r="C22" s="121">
        <v>1479.6</v>
      </c>
      <c r="D22" s="121">
        <v>2878.1</v>
      </c>
      <c r="E22" s="121">
        <v>2989.6</v>
      </c>
      <c r="F22" s="117"/>
    </row>
    <row r="23" spans="1:6" x14ac:dyDescent="0.25">
      <c r="A23" s="117" t="s">
        <v>165</v>
      </c>
      <c r="B23" s="121">
        <v>1130.0999999999999</v>
      </c>
      <c r="C23" s="121">
        <v>1412.5</v>
      </c>
      <c r="D23" s="121">
        <v>1305</v>
      </c>
      <c r="E23" s="121">
        <v>776.2</v>
      </c>
      <c r="F23" s="117"/>
    </row>
    <row r="24" spans="1:6" x14ac:dyDescent="0.25">
      <c r="A24" s="117" t="s">
        <v>166</v>
      </c>
      <c r="B24" s="121">
        <v>3092.4</v>
      </c>
      <c r="C24" s="121">
        <v>2793.6</v>
      </c>
      <c r="D24" s="121">
        <v>2726.3</v>
      </c>
      <c r="E24" s="121">
        <v>2406.6</v>
      </c>
      <c r="F24" s="117"/>
    </row>
    <row r="25" spans="1:6" x14ac:dyDescent="0.25">
      <c r="A25" s="117" t="s">
        <v>206</v>
      </c>
      <c r="B25" s="121">
        <v>300.39999999999998</v>
      </c>
      <c r="C25" s="121">
        <v>235.6</v>
      </c>
      <c r="D25" s="121">
        <v>186.6</v>
      </c>
      <c r="E25" s="121">
        <v>385.2</v>
      </c>
      <c r="F25" s="117"/>
    </row>
    <row r="26" spans="1:6" x14ac:dyDescent="0.25">
      <c r="A26" s="117" t="s">
        <v>207</v>
      </c>
      <c r="B26" s="121">
        <v>89.5</v>
      </c>
      <c r="C26" s="121">
        <v>95.6</v>
      </c>
      <c r="D26" s="121">
        <v>95.6</v>
      </c>
      <c r="E26" s="121">
        <v>134.69999999999999</v>
      </c>
      <c r="F26" s="117"/>
    </row>
    <row r="27" spans="1:6" x14ac:dyDescent="0.25">
      <c r="A27" s="117" t="s">
        <v>167</v>
      </c>
      <c r="B27" s="121">
        <v>541.6</v>
      </c>
      <c r="C27" s="121">
        <v>477</v>
      </c>
      <c r="D27" s="121">
        <v>553.29999999999995</v>
      </c>
      <c r="E27" s="121">
        <v>383.1</v>
      </c>
      <c r="F27" s="117"/>
    </row>
    <row r="28" spans="1:6" x14ac:dyDescent="0.25">
      <c r="A28" s="117" t="s">
        <v>168</v>
      </c>
      <c r="B28" s="121">
        <v>184.1</v>
      </c>
      <c r="C28" s="121">
        <v>325.10000000000002</v>
      </c>
      <c r="D28" s="121">
        <v>240.7</v>
      </c>
      <c r="E28" s="121">
        <v>137.19999999999999</v>
      </c>
      <c r="F28" s="117"/>
    </row>
    <row r="29" spans="1:6" x14ac:dyDescent="0.25">
      <c r="A29" s="117" t="s">
        <v>208</v>
      </c>
      <c r="B29" s="121">
        <v>203.9</v>
      </c>
      <c r="C29" s="121">
        <v>247.5</v>
      </c>
      <c r="D29" s="121">
        <v>239.3</v>
      </c>
      <c r="E29" s="121">
        <v>203.1</v>
      </c>
      <c r="F29" s="117"/>
    </row>
    <row r="30" spans="1:6" x14ac:dyDescent="0.25">
      <c r="A30" s="117" t="s">
        <v>209</v>
      </c>
      <c r="B30" s="121">
        <v>56.4</v>
      </c>
      <c r="C30" s="121">
        <v>49.7</v>
      </c>
      <c r="D30" s="121">
        <v>97.3</v>
      </c>
      <c r="E30" s="121">
        <v>79.8</v>
      </c>
      <c r="F30" s="117"/>
    </row>
    <row r="31" spans="1:6" x14ac:dyDescent="0.25">
      <c r="A31" s="117" t="s">
        <v>210</v>
      </c>
      <c r="B31" s="121">
        <v>122.9</v>
      </c>
      <c r="C31" s="121">
        <v>157.69999999999999</v>
      </c>
      <c r="D31" s="121">
        <v>26.1</v>
      </c>
      <c r="E31" s="121">
        <v>44</v>
      </c>
      <c r="F31" s="117"/>
    </row>
    <row r="32" spans="1:6" x14ac:dyDescent="0.25">
      <c r="A32" s="117" t="s">
        <v>211</v>
      </c>
      <c r="B32" s="121">
        <v>804.5</v>
      </c>
      <c r="C32" s="121">
        <v>747.8</v>
      </c>
      <c r="D32" s="121">
        <v>772.3</v>
      </c>
      <c r="E32" s="121">
        <v>704.1</v>
      </c>
      <c r="F32" s="117"/>
    </row>
    <row r="33" spans="1:6" x14ac:dyDescent="0.25">
      <c r="A33" s="117" t="s">
        <v>171</v>
      </c>
      <c r="B33" s="121">
        <v>10593</v>
      </c>
      <c r="C33" s="121">
        <v>10876.9</v>
      </c>
      <c r="D33" s="121">
        <v>12315.3</v>
      </c>
      <c r="E33" s="121">
        <v>11989.2</v>
      </c>
      <c r="F33" s="117"/>
    </row>
    <row r="34" spans="1:6" x14ac:dyDescent="0.25">
      <c r="A34" s="117" t="s">
        <v>175</v>
      </c>
      <c r="B34" s="121">
        <v>6203.6</v>
      </c>
      <c r="C34" s="121">
        <v>6551.9</v>
      </c>
      <c r="D34" s="121">
        <v>7422.7</v>
      </c>
      <c r="E34" s="121">
        <v>8324.2999999999993</v>
      </c>
      <c r="F34" s="117"/>
    </row>
    <row r="35" spans="1:6" x14ac:dyDescent="0.25">
      <c r="A35" s="117" t="s">
        <v>176</v>
      </c>
      <c r="B35" s="121">
        <v>515.20000000000005</v>
      </c>
      <c r="C35" s="121">
        <v>466.5</v>
      </c>
      <c r="D35" s="121">
        <v>432.8</v>
      </c>
      <c r="E35" s="121">
        <v>503.9</v>
      </c>
      <c r="F35" s="117"/>
    </row>
    <row r="36" spans="1:6" x14ac:dyDescent="0.25">
      <c r="A36" s="117" t="s">
        <v>177</v>
      </c>
      <c r="B36" s="121">
        <v>230.5</v>
      </c>
      <c r="C36" s="121">
        <v>135.9</v>
      </c>
      <c r="D36" s="121">
        <v>366.8</v>
      </c>
      <c r="E36" s="121">
        <v>196</v>
      </c>
      <c r="F36" s="117"/>
    </row>
    <row r="37" spans="1:6" x14ac:dyDescent="0.25">
      <c r="A37" s="117" t="s">
        <v>179</v>
      </c>
      <c r="B37" s="121">
        <v>72.3</v>
      </c>
      <c r="C37" s="121">
        <v>137.9</v>
      </c>
      <c r="D37" s="121">
        <v>169.9</v>
      </c>
      <c r="E37" s="121">
        <v>171.9</v>
      </c>
      <c r="F37" s="117"/>
    </row>
    <row r="38" spans="1:6" x14ac:dyDescent="0.25">
      <c r="A38" s="117" t="s">
        <v>180</v>
      </c>
      <c r="B38" s="121">
        <v>768.9</v>
      </c>
      <c r="C38" s="121">
        <v>992.6</v>
      </c>
      <c r="D38" s="121">
        <v>731.2</v>
      </c>
      <c r="E38" s="121">
        <v>761.5</v>
      </c>
      <c r="F38" s="117"/>
    </row>
    <row r="39" spans="1:6" x14ac:dyDescent="0.25">
      <c r="A39" s="117" t="s">
        <v>212</v>
      </c>
      <c r="B39" s="121">
        <v>69.900000000000006</v>
      </c>
      <c r="C39" s="121">
        <v>75.599999999999994</v>
      </c>
      <c r="D39" s="121">
        <v>51</v>
      </c>
      <c r="E39" s="121">
        <v>108.6</v>
      </c>
      <c r="F39" s="117"/>
    </row>
    <row r="40" spans="1:6" x14ac:dyDescent="0.25">
      <c r="A40" s="117" t="s">
        <v>213</v>
      </c>
      <c r="B40" s="121">
        <v>169.7</v>
      </c>
      <c r="C40" s="121">
        <v>184</v>
      </c>
      <c r="D40" s="121">
        <v>193.7</v>
      </c>
      <c r="E40" s="121">
        <v>105.3</v>
      </c>
      <c r="F40" s="117"/>
    </row>
    <row r="41" spans="1:6" x14ac:dyDescent="0.25">
      <c r="A41" s="117" t="s">
        <v>185</v>
      </c>
      <c r="B41" s="121">
        <v>500.8</v>
      </c>
      <c r="C41" s="121">
        <v>395.4</v>
      </c>
      <c r="D41" s="121">
        <v>478.9</v>
      </c>
      <c r="E41" s="121">
        <v>474.9</v>
      </c>
      <c r="F41" s="117"/>
    </row>
    <row r="42" spans="1:6" x14ac:dyDescent="0.25">
      <c r="A42" s="117" t="s">
        <v>187</v>
      </c>
      <c r="B42" s="121">
        <v>78.5</v>
      </c>
      <c r="C42" s="121">
        <v>128.80000000000001</v>
      </c>
      <c r="D42" s="121">
        <v>171.5</v>
      </c>
      <c r="E42" s="121">
        <v>181.6</v>
      </c>
      <c r="F42" s="117"/>
    </row>
    <row r="43" spans="1:6" x14ac:dyDescent="0.25">
      <c r="A43" s="117" t="s">
        <v>214</v>
      </c>
      <c r="B43" s="121">
        <v>468.1</v>
      </c>
      <c r="C43" s="121">
        <v>327.5</v>
      </c>
      <c r="D43" s="121">
        <v>403.3</v>
      </c>
      <c r="E43" s="121">
        <v>222.2</v>
      </c>
      <c r="F43" s="117"/>
    </row>
    <row r="44" spans="1:6" x14ac:dyDescent="0.25">
      <c r="A44" s="117" t="s">
        <v>215</v>
      </c>
      <c r="B44" s="121">
        <v>598.20000000000005</v>
      </c>
      <c r="C44" s="121">
        <v>835.8</v>
      </c>
      <c r="D44" s="121">
        <v>1047.3</v>
      </c>
      <c r="E44" s="121">
        <v>412.9</v>
      </c>
      <c r="F44" s="117"/>
    </row>
    <row r="45" spans="1:6" x14ac:dyDescent="0.25">
      <c r="A45" s="117" t="s">
        <v>190</v>
      </c>
      <c r="B45" s="121">
        <v>551</v>
      </c>
      <c r="C45" s="121">
        <v>449.7</v>
      </c>
      <c r="D45" s="121">
        <v>499</v>
      </c>
      <c r="E45" s="121">
        <v>562.4</v>
      </c>
      <c r="F45" s="117"/>
    </row>
    <row r="46" spans="1:6" x14ac:dyDescent="0.25">
      <c r="A46" s="117" t="s">
        <v>216</v>
      </c>
      <c r="B46" s="121">
        <v>412.3</v>
      </c>
      <c r="C46" s="121">
        <v>305.10000000000002</v>
      </c>
      <c r="D46" s="121">
        <v>403.8</v>
      </c>
      <c r="E46" s="121">
        <v>407.3</v>
      </c>
      <c r="F46" s="117"/>
    </row>
    <row r="47" spans="1:6" x14ac:dyDescent="0.25">
      <c r="A47" s="117" t="s">
        <v>191</v>
      </c>
      <c r="B47" s="121">
        <v>3785.7</v>
      </c>
      <c r="C47" s="121">
        <v>2422.6999999999998</v>
      </c>
      <c r="D47" s="121">
        <v>3107.9</v>
      </c>
      <c r="E47" s="121">
        <v>3410.5</v>
      </c>
      <c r="F47" s="117"/>
    </row>
    <row r="48" spans="1:6" x14ac:dyDescent="0.25">
      <c r="A48" s="117" t="s">
        <v>217</v>
      </c>
      <c r="B48" s="121">
        <v>3395.2</v>
      </c>
      <c r="C48" s="121">
        <v>2105.8000000000002</v>
      </c>
      <c r="D48" s="121">
        <v>2801.7</v>
      </c>
      <c r="E48" s="121">
        <v>3006.5</v>
      </c>
      <c r="F48" s="117"/>
    </row>
    <row r="49" spans="1:6" x14ac:dyDescent="0.25">
      <c r="A49" s="114" t="s">
        <v>218</v>
      </c>
      <c r="B49" s="97">
        <v>144817.1</v>
      </c>
      <c r="C49" s="97">
        <v>141729</v>
      </c>
      <c r="D49" s="97">
        <v>150117.4</v>
      </c>
      <c r="E49" s="97">
        <v>147591.1</v>
      </c>
      <c r="F49" s="116"/>
    </row>
    <row r="50" spans="1:6" ht="3.75" customHeight="1" x14ac:dyDescent="0.25">
      <c r="A50" s="39"/>
      <c r="B50" s="40"/>
      <c r="C50" s="40"/>
      <c r="D50" s="40"/>
      <c r="E50" s="121"/>
      <c r="F50" s="116"/>
    </row>
    <row r="51" spans="1:6" x14ac:dyDescent="0.25">
      <c r="A51" s="3" t="s">
        <v>144</v>
      </c>
      <c r="B51" s="3"/>
      <c r="C51" s="3"/>
      <c r="D51" s="7"/>
      <c r="E51" s="82"/>
      <c r="F51" s="123"/>
    </row>
    <row r="52" spans="1:6" x14ac:dyDescent="0.25">
      <c r="A52" s="3" t="s">
        <v>219</v>
      </c>
      <c r="B52" s="3"/>
      <c r="C52" s="3"/>
      <c r="D52" s="7"/>
      <c r="E52" s="82"/>
      <c r="F52" s="123"/>
    </row>
    <row r="53" spans="1:6" ht="6.75" customHeight="1" x14ac:dyDescent="0.25">
      <c r="A53" s="3"/>
      <c r="B53" s="3"/>
      <c r="C53" s="3"/>
      <c r="D53" s="7"/>
      <c r="E53" s="82"/>
      <c r="F53" s="123"/>
    </row>
    <row r="54" spans="1:6" ht="12.75" customHeight="1" x14ac:dyDescent="0.25">
      <c r="A54" s="132" t="s">
        <v>146</v>
      </c>
      <c r="B54" s="132"/>
      <c r="C54" s="132"/>
      <c r="D54" s="132"/>
      <c r="E54" s="132"/>
      <c r="F54" s="123"/>
    </row>
    <row r="55" spans="1:6" x14ac:dyDescent="0.25">
      <c r="A55" s="102" t="s">
        <v>147</v>
      </c>
      <c r="B55" s="102"/>
      <c r="C55" s="102"/>
      <c r="D55" s="102"/>
      <c r="E55" s="102"/>
      <c r="F55" s="123"/>
    </row>
    <row r="56" spans="1:6" x14ac:dyDescent="0.25">
      <c r="A56" s="3" t="s">
        <v>31</v>
      </c>
      <c r="B56" s="3"/>
      <c r="C56" s="3"/>
      <c r="D56" s="7"/>
      <c r="E56" s="82"/>
      <c r="F56" s="123"/>
    </row>
    <row r="57" spans="1:6" x14ac:dyDescent="0.25">
      <c r="A57" s="1"/>
      <c r="B57" s="1"/>
      <c r="C57" s="1"/>
      <c r="D57" s="1"/>
      <c r="E57" s="1"/>
      <c r="F57" s="1"/>
    </row>
  </sheetData>
  <mergeCells count="2">
    <mergeCell ref="B5:E5"/>
    <mergeCell ref="A54:E5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showGridLines="0" workbookViewId="0"/>
  </sheetViews>
  <sheetFormatPr defaultRowHeight="15" x14ac:dyDescent="0.25"/>
  <cols>
    <col min="1" max="1" width="13.5703125" customWidth="1"/>
    <col min="2" max="2" width="10.140625" customWidth="1"/>
    <col min="3" max="3" width="2.7109375" customWidth="1"/>
    <col min="4" max="4" width="10.140625" customWidth="1"/>
    <col min="5" max="5" width="3.42578125" customWidth="1"/>
    <col min="6" max="6" width="10.140625" customWidth="1"/>
    <col min="7" max="7" width="2.7109375" customWidth="1"/>
    <col min="8" max="8" width="10.140625" customWidth="1"/>
  </cols>
  <sheetData>
    <row r="1" spans="1:9" x14ac:dyDescent="0.25">
      <c r="A1" s="2"/>
      <c r="B1" s="2"/>
      <c r="C1" s="2"/>
      <c r="D1" s="2"/>
      <c r="E1" s="2"/>
      <c r="F1" s="2"/>
      <c r="G1" s="2"/>
      <c r="H1" s="1"/>
      <c r="I1" s="1"/>
    </row>
    <row r="2" spans="1:9" x14ac:dyDescent="0.25">
      <c r="A2" s="43" t="s">
        <v>220</v>
      </c>
      <c r="B2" s="43"/>
      <c r="C2" s="43"/>
      <c r="D2" s="43"/>
      <c r="E2" s="43"/>
      <c r="F2" s="43"/>
      <c r="G2" s="43"/>
      <c r="H2" s="43"/>
      <c r="I2" s="1"/>
    </row>
    <row r="3" spans="1:9" x14ac:dyDescent="0.25">
      <c r="A3" s="124" t="s">
        <v>221</v>
      </c>
      <c r="B3" s="125" t="s">
        <v>222</v>
      </c>
      <c r="C3" s="125"/>
      <c r="D3" s="125" t="s">
        <v>223</v>
      </c>
      <c r="E3" s="125"/>
      <c r="F3" s="126" t="s">
        <v>224</v>
      </c>
      <c r="G3" s="126"/>
      <c r="H3" s="125" t="s">
        <v>17</v>
      </c>
      <c r="I3" s="1"/>
    </row>
    <row r="4" spans="1:9" x14ac:dyDescent="0.25">
      <c r="A4" s="3"/>
      <c r="B4" s="127"/>
      <c r="C4" s="127"/>
      <c r="D4" s="127"/>
      <c r="E4" s="127"/>
      <c r="F4" s="76" t="s">
        <v>225</v>
      </c>
      <c r="G4" s="76"/>
      <c r="H4" s="127"/>
    </row>
    <row r="5" spans="1:9" x14ac:dyDescent="0.25">
      <c r="A5" s="3"/>
      <c r="B5" s="129" t="s">
        <v>226</v>
      </c>
      <c r="C5" s="129"/>
      <c r="D5" s="129"/>
      <c r="E5" s="128"/>
      <c r="F5" s="76" t="s">
        <v>227</v>
      </c>
      <c r="G5" s="76"/>
      <c r="H5" s="76" t="s">
        <v>228</v>
      </c>
    </row>
    <row r="6" spans="1:9" x14ac:dyDescent="0.25">
      <c r="A6" s="3" t="s">
        <v>10</v>
      </c>
      <c r="D6" s="3"/>
      <c r="E6" s="3"/>
      <c r="F6" s="3"/>
      <c r="G6" s="3"/>
    </row>
    <row r="7" spans="1:9" x14ac:dyDescent="0.25">
      <c r="A7" s="3" t="s">
        <v>229</v>
      </c>
      <c r="B7" s="3">
        <v>435</v>
      </c>
      <c r="C7" s="3"/>
      <c r="D7" s="3">
        <v>428</v>
      </c>
      <c r="E7" s="3"/>
      <c r="F7" s="3">
        <v>976</v>
      </c>
      <c r="G7" s="3"/>
      <c r="H7" s="3">
        <v>870</v>
      </c>
    </row>
    <row r="8" spans="1:9" x14ac:dyDescent="0.25">
      <c r="A8" s="3" t="s">
        <v>230</v>
      </c>
      <c r="B8" s="7">
        <v>100</v>
      </c>
      <c r="C8" s="7"/>
      <c r="D8" s="7">
        <v>98</v>
      </c>
      <c r="E8" s="7"/>
      <c r="F8" s="7">
        <v>931</v>
      </c>
      <c r="G8" s="7"/>
      <c r="H8" s="3">
        <v>190</v>
      </c>
    </row>
    <row r="9" spans="1:9" x14ac:dyDescent="0.25">
      <c r="A9" s="3" t="s">
        <v>231</v>
      </c>
      <c r="B9" s="7">
        <v>1290</v>
      </c>
      <c r="C9" s="7"/>
      <c r="D9" s="7">
        <v>1280</v>
      </c>
      <c r="E9" s="7"/>
      <c r="F9" s="7">
        <v>900</v>
      </c>
      <c r="G9" s="7"/>
      <c r="H9" s="7">
        <v>2400</v>
      </c>
    </row>
    <row r="10" spans="1:9" x14ac:dyDescent="0.25">
      <c r="A10" s="3" t="s">
        <v>232</v>
      </c>
      <c r="B10" s="7">
        <v>375</v>
      </c>
      <c r="C10" s="7"/>
      <c r="D10" s="7">
        <v>365</v>
      </c>
      <c r="E10" s="7"/>
      <c r="F10" s="7">
        <v>921</v>
      </c>
      <c r="G10" s="7"/>
      <c r="H10" s="7">
        <v>700</v>
      </c>
    </row>
    <row r="11" spans="1:9" x14ac:dyDescent="0.25">
      <c r="A11" s="3" t="s">
        <v>233</v>
      </c>
      <c r="B11" s="7">
        <v>250</v>
      </c>
      <c r="C11" s="7"/>
      <c r="D11" s="7">
        <v>245</v>
      </c>
      <c r="E11" s="7"/>
      <c r="F11" s="7">
        <v>940</v>
      </c>
      <c r="G11" s="7"/>
      <c r="H11" s="7">
        <v>480</v>
      </c>
    </row>
    <row r="12" spans="1:9" x14ac:dyDescent="0.25">
      <c r="A12" s="3" t="s">
        <v>234</v>
      </c>
      <c r="B12" s="7">
        <v>84</v>
      </c>
      <c r="C12" s="7"/>
      <c r="D12" s="7">
        <v>83</v>
      </c>
      <c r="E12" s="7"/>
      <c r="F12" s="7">
        <v>1099</v>
      </c>
      <c r="G12" s="7"/>
      <c r="H12" s="7">
        <v>190</v>
      </c>
    </row>
    <row r="13" spans="1:9" x14ac:dyDescent="0.25">
      <c r="A13" s="3" t="s">
        <v>235</v>
      </c>
      <c r="B13" s="7">
        <v>2534</v>
      </c>
      <c r="C13" s="7"/>
      <c r="D13" s="7">
        <v>2499</v>
      </c>
      <c r="E13" s="7"/>
      <c r="F13" s="7">
        <v>928</v>
      </c>
      <c r="G13" s="7"/>
      <c r="H13" s="7">
        <v>4830</v>
      </c>
    </row>
    <row r="14" spans="1:9" x14ac:dyDescent="0.25">
      <c r="A14" s="3"/>
      <c r="B14" s="7"/>
      <c r="C14" s="7"/>
      <c r="D14" s="7"/>
      <c r="E14" s="7"/>
      <c r="F14" s="7"/>
      <c r="G14" s="7"/>
      <c r="H14" s="7"/>
    </row>
    <row r="15" spans="1:9" x14ac:dyDescent="0.25">
      <c r="A15" s="3" t="s">
        <v>236</v>
      </c>
      <c r="B15" s="7">
        <v>445</v>
      </c>
      <c r="C15" s="7"/>
      <c r="D15" s="7">
        <v>438</v>
      </c>
      <c r="E15" s="7"/>
      <c r="F15" s="7">
        <v>1096</v>
      </c>
      <c r="G15" s="7"/>
      <c r="H15" s="7">
        <v>1000</v>
      </c>
    </row>
    <row r="16" spans="1:9" x14ac:dyDescent="0.25">
      <c r="A16" s="3" t="s">
        <v>237</v>
      </c>
      <c r="B16" s="7">
        <v>220</v>
      </c>
      <c r="C16" s="7"/>
      <c r="D16" s="7">
        <v>215</v>
      </c>
      <c r="E16" s="7"/>
      <c r="F16" s="7">
        <v>982</v>
      </c>
      <c r="G16" s="7"/>
      <c r="H16" s="7">
        <v>440</v>
      </c>
    </row>
    <row r="17" spans="1:8" x14ac:dyDescent="0.25">
      <c r="A17" s="3" t="s">
        <v>238</v>
      </c>
      <c r="B17" s="7">
        <v>630</v>
      </c>
      <c r="C17" s="7"/>
      <c r="D17" s="7">
        <v>625</v>
      </c>
      <c r="E17" s="7"/>
      <c r="F17" s="7">
        <v>1152</v>
      </c>
      <c r="G17" s="7"/>
      <c r="H17" s="7">
        <v>1500</v>
      </c>
    </row>
    <row r="18" spans="1:8" x14ac:dyDescent="0.25">
      <c r="A18" s="3" t="s">
        <v>239</v>
      </c>
      <c r="B18" s="7">
        <v>305</v>
      </c>
      <c r="C18" s="7"/>
      <c r="D18" s="7">
        <v>297</v>
      </c>
      <c r="E18" s="7"/>
      <c r="F18" s="7">
        <v>1220</v>
      </c>
      <c r="G18" s="7"/>
      <c r="H18" s="7">
        <v>755</v>
      </c>
    </row>
    <row r="19" spans="1:8" x14ac:dyDescent="0.25">
      <c r="A19" s="3" t="s">
        <v>240</v>
      </c>
      <c r="B19" s="7">
        <v>345</v>
      </c>
      <c r="C19" s="7"/>
      <c r="D19" s="7">
        <v>340</v>
      </c>
      <c r="E19" s="7"/>
      <c r="F19" s="7">
        <v>1045</v>
      </c>
      <c r="G19" s="7"/>
      <c r="H19" s="7">
        <v>740</v>
      </c>
    </row>
    <row r="20" spans="1:8" x14ac:dyDescent="0.25">
      <c r="A20" s="3" t="s">
        <v>241</v>
      </c>
      <c r="B20" s="7">
        <v>1945</v>
      </c>
      <c r="C20" s="7"/>
      <c r="D20" s="7">
        <v>1915</v>
      </c>
      <c r="E20" s="7"/>
      <c r="F20" s="7">
        <v>1112</v>
      </c>
      <c r="G20" s="7"/>
      <c r="H20" s="7">
        <f>SUM(H15:H19)</f>
        <v>4435</v>
      </c>
    </row>
    <row r="21" spans="1:8" x14ac:dyDescent="0.25">
      <c r="A21" s="3"/>
      <c r="B21" s="7"/>
      <c r="C21" s="7"/>
      <c r="D21" s="7"/>
      <c r="E21" s="7"/>
      <c r="F21" s="7"/>
      <c r="G21" s="7"/>
      <c r="H21" s="7"/>
    </row>
    <row r="22" spans="1:8" x14ac:dyDescent="0.25">
      <c r="A22" s="3" t="s">
        <v>242</v>
      </c>
      <c r="B22" s="7">
        <v>93</v>
      </c>
      <c r="C22" s="7"/>
      <c r="D22" s="7">
        <v>91</v>
      </c>
      <c r="E22" s="7"/>
      <c r="F22" s="7">
        <v>1002</v>
      </c>
      <c r="G22" s="7"/>
      <c r="H22" s="7">
        <v>190</v>
      </c>
    </row>
    <row r="23" spans="1:8" x14ac:dyDescent="0.25">
      <c r="A23" s="3" t="s">
        <v>243</v>
      </c>
      <c r="B23" s="7">
        <v>580</v>
      </c>
      <c r="C23" s="7"/>
      <c r="D23" s="7">
        <v>555</v>
      </c>
      <c r="E23" s="7"/>
      <c r="F23" s="7">
        <v>848</v>
      </c>
      <c r="G23" s="7"/>
      <c r="H23" s="7">
        <v>980</v>
      </c>
    </row>
    <row r="24" spans="1:8" x14ac:dyDescent="0.25">
      <c r="A24" s="3" t="s">
        <v>244</v>
      </c>
      <c r="B24" s="7">
        <v>6900</v>
      </c>
      <c r="C24" s="7"/>
      <c r="D24" s="7">
        <v>5800</v>
      </c>
      <c r="E24" s="7"/>
      <c r="F24" s="7">
        <v>745</v>
      </c>
      <c r="G24" s="7"/>
      <c r="H24" s="7">
        <v>9000</v>
      </c>
    </row>
    <row r="25" spans="1:8" x14ac:dyDescent="0.25">
      <c r="A25" s="3" t="s">
        <v>245</v>
      </c>
      <c r="B25" s="7">
        <v>7573</v>
      </c>
      <c r="C25" s="7"/>
      <c r="D25" s="7">
        <v>6446</v>
      </c>
      <c r="E25" s="7"/>
      <c r="F25" s="7">
        <v>757</v>
      </c>
      <c r="G25" s="7"/>
      <c r="H25" s="7">
        <v>10170</v>
      </c>
    </row>
    <row r="26" spans="1:8" x14ac:dyDescent="0.25">
      <c r="A26" s="3"/>
      <c r="B26" s="7"/>
      <c r="C26" s="7"/>
      <c r="D26" s="7"/>
      <c r="E26" s="7"/>
      <c r="G26" s="7"/>
      <c r="H26" s="7"/>
    </row>
    <row r="27" spans="1:8" x14ac:dyDescent="0.25">
      <c r="A27" s="3" t="s">
        <v>246</v>
      </c>
      <c r="B27" s="7">
        <v>160</v>
      </c>
      <c r="C27" s="7"/>
      <c r="D27" s="7">
        <v>158</v>
      </c>
      <c r="E27" s="7"/>
      <c r="F27" s="7">
        <v>1574</v>
      </c>
      <c r="G27" s="7"/>
      <c r="H27" s="7">
        <v>518</v>
      </c>
    </row>
    <row r="28" spans="1:8" x14ac:dyDescent="0.25">
      <c r="A28" s="3" t="s">
        <v>247</v>
      </c>
      <c r="B28" s="7">
        <v>91</v>
      </c>
      <c r="C28" s="7"/>
      <c r="D28" s="7">
        <v>90</v>
      </c>
      <c r="E28" s="7"/>
      <c r="F28" s="7">
        <v>1760</v>
      </c>
      <c r="G28" s="7"/>
      <c r="H28" s="7">
        <v>330</v>
      </c>
    </row>
    <row r="29" spans="1:8" x14ac:dyDescent="0.25">
      <c r="A29" s="3" t="s">
        <v>248</v>
      </c>
      <c r="B29" s="7">
        <v>69</v>
      </c>
      <c r="C29" s="7"/>
      <c r="D29" s="7">
        <v>55</v>
      </c>
      <c r="E29" s="7"/>
      <c r="F29" s="7">
        <v>916</v>
      </c>
      <c r="G29" s="7"/>
      <c r="H29" s="7">
        <v>105</v>
      </c>
    </row>
    <row r="30" spans="1:8" x14ac:dyDescent="0.25">
      <c r="A30" s="3" t="s">
        <v>249</v>
      </c>
      <c r="B30" s="7">
        <v>320</v>
      </c>
      <c r="C30" s="7"/>
      <c r="D30" s="7">
        <v>303</v>
      </c>
      <c r="E30" s="7"/>
      <c r="F30" s="7">
        <v>1510</v>
      </c>
      <c r="G30" s="7"/>
      <c r="H30" s="7">
        <v>953</v>
      </c>
    </row>
    <row r="31" spans="1:8" x14ac:dyDescent="0.25">
      <c r="A31" s="3"/>
      <c r="B31" s="7"/>
      <c r="C31" s="7"/>
      <c r="D31" s="7"/>
      <c r="E31" s="7"/>
      <c r="F31" s="7"/>
      <c r="G31" s="7"/>
      <c r="H31" s="7"/>
    </row>
    <row r="32" spans="1:8" x14ac:dyDescent="0.25">
      <c r="A32" s="3" t="s">
        <v>250</v>
      </c>
      <c r="B32" s="7">
        <v>12372</v>
      </c>
      <c r="C32" s="7"/>
      <c r="D32" s="7">
        <v>11163</v>
      </c>
      <c r="E32" s="7"/>
      <c r="F32" s="7">
        <v>877</v>
      </c>
      <c r="G32" s="7"/>
      <c r="H32" s="7">
        <f>SUM(H13+H20+H25+H30)</f>
        <v>20388</v>
      </c>
    </row>
    <row r="33" spans="1:9" x14ac:dyDescent="0.25">
      <c r="A33" s="3"/>
      <c r="B33" s="7"/>
      <c r="C33" s="7"/>
      <c r="D33" s="7"/>
      <c r="E33" s="7"/>
      <c r="F33" s="7"/>
      <c r="G33" s="7"/>
      <c r="H33" s="7"/>
    </row>
    <row r="34" spans="1:9" x14ac:dyDescent="0.25">
      <c r="A34" s="3" t="s">
        <v>251</v>
      </c>
      <c r="B34" s="7"/>
      <c r="C34" s="7"/>
      <c r="D34" s="7"/>
      <c r="E34" s="7"/>
      <c r="F34" s="7"/>
      <c r="G34" s="7"/>
      <c r="H34" s="7"/>
    </row>
    <row r="35" spans="1:9" x14ac:dyDescent="0.25">
      <c r="A35" s="3" t="s">
        <v>246</v>
      </c>
      <c r="B35" s="7">
        <v>15</v>
      </c>
      <c r="C35" s="7"/>
      <c r="D35" s="7">
        <v>15</v>
      </c>
      <c r="E35" s="7"/>
      <c r="F35" s="7">
        <v>894</v>
      </c>
      <c r="G35" s="7"/>
      <c r="H35" s="7">
        <v>27</v>
      </c>
    </row>
    <row r="36" spans="1:9" x14ac:dyDescent="0.25">
      <c r="A36" s="3" t="s">
        <v>247</v>
      </c>
      <c r="B36" s="7">
        <v>210</v>
      </c>
      <c r="C36" s="7"/>
      <c r="D36" s="7">
        <v>208</v>
      </c>
      <c r="E36" s="7"/>
      <c r="F36" s="7">
        <v>1528</v>
      </c>
      <c r="G36" s="7"/>
      <c r="H36" s="7">
        <v>662</v>
      </c>
    </row>
    <row r="37" spans="1:9" x14ac:dyDescent="0.25">
      <c r="A37" s="3" t="s">
        <v>248</v>
      </c>
      <c r="B37" s="7">
        <v>8</v>
      </c>
      <c r="C37" s="7"/>
      <c r="D37" s="7">
        <v>7</v>
      </c>
      <c r="E37" s="7"/>
      <c r="F37" s="7">
        <v>800</v>
      </c>
      <c r="G37" s="7"/>
      <c r="H37" s="7">
        <v>12</v>
      </c>
    </row>
    <row r="38" spans="1:9" x14ac:dyDescent="0.25">
      <c r="A38" s="3" t="s">
        <v>244</v>
      </c>
      <c r="B38" s="7">
        <v>14</v>
      </c>
      <c r="C38" s="7"/>
      <c r="D38" s="7">
        <v>13</v>
      </c>
      <c r="E38" s="7"/>
      <c r="F38" s="7">
        <v>998</v>
      </c>
      <c r="G38" s="7"/>
      <c r="H38" s="7">
        <v>26</v>
      </c>
    </row>
    <row r="39" spans="1:9" x14ac:dyDescent="0.25">
      <c r="A39" s="3"/>
      <c r="B39" s="7"/>
      <c r="C39" s="7"/>
      <c r="D39" s="7"/>
      <c r="E39" s="7"/>
      <c r="F39" s="7"/>
      <c r="G39" s="7"/>
      <c r="H39" s="7"/>
    </row>
    <row r="40" spans="1:9" x14ac:dyDescent="0.25">
      <c r="A40" s="3" t="s">
        <v>252</v>
      </c>
      <c r="B40" s="7">
        <f>SUM(B35:B39)</f>
        <v>247</v>
      </c>
      <c r="C40" s="7"/>
      <c r="D40" s="7">
        <v>242</v>
      </c>
      <c r="E40" s="7"/>
      <c r="F40" s="7">
        <v>1441</v>
      </c>
      <c r="G40" s="7"/>
      <c r="H40" s="7">
        <f>SUM(H35:H39)</f>
        <v>727</v>
      </c>
    </row>
    <row r="41" spans="1:9" x14ac:dyDescent="0.25">
      <c r="A41" s="3"/>
      <c r="B41" s="7"/>
      <c r="C41" s="7"/>
      <c r="D41" s="7"/>
      <c r="E41" s="7"/>
      <c r="F41" s="7"/>
      <c r="G41" s="7"/>
      <c r="H41" s="7"/>
    </row>
    <row r="42" spans="1:9" ht="19.5" customHeight="1" x14ac:dyDescent="0.25">
      <c r="A42" s="43" t="s">
        <v>253</v>
      </c>
      <c r="B42" s="97">
        <v>12619</v>
      </c>
      <c r="C42" s="97"/>
      <c r="D42" s="97">
        <v>11405</v>
      </c>
      <c r="E42" s="97"/>
      <c r="F42" s="97">
        <v>889</v>
      </c>
      <c r="G42" s="97"/>
      <c r="H42" s="97">
        <f>SUM(H32+H40)</f>
        <v>21115</v>
      </c>
    </row>
    <row r="43" spans="1:9" ht="5.25" customHeight="1" x14ac:dyDescent="0.25">
      <c r="A43" s="3"/>
      <c r="B43" s="3"/>
      <c r="C43" s="3"/>
      <c r="D43" s="56"/>
      <c r="E43" s="56"/>
      <c r="F43" s="56"/>
      <c r="G43" s="56"/>
      <c r="I43" s="3"/>
    </row>
    <row r="44" spans="1:9" ht="2.25" hidden="1" customHeight="1" x14ac:dyDescent="0.25">
      <c r="A44" s="3"/>
      <c r="B44" s="3"/>
      <c r="C44" s="3"/>
      <c r="D44" s="56"/>
      <c r="E44" s="56"/>
      <c r="F44" s="56"/>
      <c r="G44" s="56"/>
      <c r="I44" s="3"/>
    </row>
    <row r="45" spans="1:9" x14ac:dyDescent="0.25">
      <c r="A45" s="3" t="s">
        <v>46</v>
      </c>
      <c r="B45" s="3"/>
      <c r="C45" s="3"/>
      <c r="D45" s="56"/>
      <c r="E45" s="56"/>
      <c r="F45" s="56"/>
      <c r="G45" s="56"/>
      <c r="I45" s="3"/>
    </row>
    <row r="46" spans="1:9" ht="2.25" customHeight="1" x14ac:dyDescent="0.25">
      <c r="A46" s="3"/>
      <c r="B46" s="3"/>
      <c r="C46" s="3"/>
      <c r="D46" s="56"/>
      <c r="E46" s="56"/>
      <c r="F46" s="56"/>
      <c r="G46" s="56"/>
      <c r="I46" s="3"/>
    </row>
    <row r="47" spans="1:9" x14ac:dyDescent="0.25">
      <c r="A47" s="3" t="s">
        <v>254</v>
      </c>
      <c r="B47" s="3"/>
      <c r="C47" s="3"/>
      <c r="D47" s="56"/>
      <c r="E47" s="56"/>
      <c r="F47" s="56"/>
      <c r="G47" s="56"/>
    </row>
    <row r="48" spans="1:9" ht="6" customHeight="1" x14ac:dyDescent="0.25">
      <c r="A48" s="3"/>
      <c r="B48" s="3"/>
      <c r="C48" s="3"/>
      <c r="D48" s="56"/>
      <c r="E48" s="56"/>
      <c r="F48" s="56"/>
      <c r="G48" s="56"/>
    </row>
    <row r="49" spans="1:8" x14ac:dyDescent="0.25">
      <c r="A49" s="3" t="s">
        <v>31</v>
      </c>
      <c r="H49" s="3"/>
    </row>
  </sheetData>
  <mergeCells count="1">
    <mergeCell ref="B5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showGridLines="0" workbookViewId="0"/>
  </sheetViews>
  <sheetFormatPr defaultRowHeight="15" x14ac:dyDescent="0.25"/>
  <cols>
    <col min="1" max="1" width="16.42578125" customWidth="1"/>
    <col min="2" max="2" width="10.7109375" customWidth="1"/>
    <col min="3" max="3" width="1.42578125" customWidth="1"/>
    <col min="4" max="4" width="10.7109375" customWidth="1"/>
    <col min="5" max="5" width="1.42578125" customWidth="1"/>
    <col min="6" max="6" width="10.7109375" customWidth="1"/>
    <col min="7" max="7" width="1.42578125" customWidth="1"/>
    <col min="8" max="8" width="10.7109375" customWidth="1"/>
  </cols>
  <sheetData>
    <row r="1" spans="1:9" s="1" customFormat="1" x14ac:dyDescent="0.25">
      <c r="A1" s="43" t="s">
        <v>2</v>
      </c>
      <c r="B1" s="43"/>
      <c r="C1" s="43"/>
      <c r="D1" s="43"/>
      <c r="E1" s="43"/>
      <c r="F1" s="43"/>
      <c r="G1" s="43"/>
      <c r="H1" s="43"/>
    </row>
    <row r="2" spans="1:9" s="1" customFormat="1" x14ac:dyDescent="0.25">
      <c r="A2" s="2"/>
      <c r="B2" s="2"/>
      <c r="C2" s="2"/>
      <c r="D2" s="44"/>
      <c r="E2" s="44"/>
      <c r="F2" s="45" t="s">
        <v>3</v>
      </c>
      <c r="G2" s="57"/>
      <c r="H2" s="57"/>
    </row>
    <row r="3" spans="1:9" x14ac:dyDescent="0.25">
      <c r="A3" s="47" t="s">
        <v>4</v>
      </c>
      <c r="B3" s="58" t="s">
        <v>5</v>
      </c>
      <c r="C3" s="49"/>
      <c r="D3" s="58" t="s">
        <v>6</v>
      </c>
      <c r="E3" s="50"/>
      <c r="F3" s="48" t="s">
        <v>7</v>
      </c>
      <c r="G3" s="50"/>
      <c r="H3" s="48" t="s">
        <v>8</v>
      </c>
      <c r="I3" s="3"/>
    </row>
    <row r="4" spans="1:9" x14ac:dyDescent="0.25">
      <c r="A4" s="4"/>
      <c r="B4" s="5"/>
      <c r="C4" s="5"/>
      <c r="D4" s="5"/>
      <c r="E4" s="5"/>
      <c r="F4" s="6"/>
      <c r="G4" s="6"/>
      <c r="H4" s="6"/>
    </row>
    <row r="5" spans="1:9" x14ac:dyDescent="0.25">
      <c r="A5" s="4"/>
      <c r="B5" s="129" t="s">
        <v>9</v>
      </c>
      <c r="C5" s="129"/>
      <c r="D5" s="129"/>
      <c r="E5" s="129"/>
      <c r="F5" s="129"/>
      <c r="G5" s="129"/>
      <c r="H5" s="129"/>
    </row>
    <row r="6" spans="1:9" x14ac:dyDescent="0.25">
      <c r="A6" s="3" t="s">
        <v>10</v>
      </c>
      <c r="G6" s="3"/>
      <c r="H6" s="3"/>
    </row>
    <row r="7" spans="1:9" x14ac:dyDescent="0.25">
      <c r="A7" s="3" t="s">
        <v>11</v>
      </c>
      <c r="B7" s="52">
        <v>9.8780000000000001</v>
      </c>
      <c r="C7" s="3"/>
      <c r="D7" s="52">
        <v>11.803000000000001</v>
      </c>
      <c r="E7" s="3"/>
      <c r="F7" s="52">
        <v>12.372</v>
      </c>
      <c r="H7" s="52">
        <v>12.372</v>
      </c>
    </row>
    <row r="8" spans="1:9" x14ac:dyDescent="0.25">
      <c r="A8" s="3" t="s">
        <v>12</v>
      </c>
      <c r="B8" s="52">
        <v>9.32</v>
      </c>
      <c r="C8" s="3"/>
      <c r="D8" s="52">
        <v>10.805999999999999</v>
      </c>
      <c r="E8" s="52"/>
      <c r="F8" s="52">
        <v>11.263</v>
      </c>
      <c r="H8" s="52">
        <v>11.163</v>
      </c>
    </row>
    <row r="9" spans="1:9" x14ac:dyDescent="0.25">
      <c r="A9" s="3"/>
      <c r="B9" s="52"/>
      <c r="C9" s="52"/>
      <c r="D9" s="52"/>
      <c r="E9" s="52"/>
      <c r="F9" s="52"/>
      <c r="G9" s="52"/>
      <c r="H9" s="7"/>
    </row>
    <row r="10" spans="1:9" x14ac:dyDescent="0.25">
      <c r="A10" s="3"/>
      <c r="B10" s="129"/>
      <c r="C10" s="129"/>
      <c r="D10" s="129"/>
      <c r="E10" s="129"/>
      <c r="F10" s="129"/>
      <c r="G10" s="129"/>
      <c r="H10" s="129"/>
    </row>
    <row r="11" spans="1:9" x14ac:dyDescent="0.25">
      <c r="A11" s="3"/>
      <c r="B11" s="59"/>
      <c r="C11" s="59"/>
      <c r="D11" s="60"/>
      <c r="E11" s="60"/>
      <c r="F11" s="60"/>
      <c r="G11" s="60"/>
      <c r="H11" s="61"/>
    </row>
    <row r="12" spans="1:9" x14ac:dyDescent="0.25">
      <c r="A12" s="3" t="s">
        <v>14</v>
      </c>
      <c r="B12" s="3">
        <v>855</v>
      </c>
      <c r="C12" s="3"/>
      <c r="D12" s="3">
        <v>878</v>
      </c>
      <c r="E12" s="3"/>
      <c r="F12" s="3">
        <v>896</v>
      </c>
      <c r="G12" s="3"/>
      <c r="H12" s="3">
        <v>877</v>
      </c>
    </row>
    <row r="13" spans="1:9" x14ac:dyDescent="0.25">
      <c r="A13" s="3"/>
      <c r="B13" s="3"/>
      <c r="C13" s="3"/>
      <c r="D13" s="3"/>
      <c r="E13" s="3"/>
      <c r="F13" s="3"/>
      <c r="G13" s="3"/>
      <c r="H13" s="3"/>
    </row>
    <row r="14" spans="1:9" x14ac:dyDescent="0.25">
      <c r="A14" s="3"/>
      <c r="B14" s="129" t="s">
        <v>15</v>
      </c>
      <c r="C14" s="130"/>
      <c r="D14" s="130"/>
      <c r="E14" s="130"/>
      <c r="F14" s="130"/>
      <c r="G14" s="130"/>
      <c r="H14" s="130"/>
    </row>
    <row r="15" spans="1:9" x14ac:dyDescent="0.25">
      <c r="A15" s="3"/>
      <c r="B15" s="59"/>
      <c r="C15" s="59"/>
      <c r="D15" s="60"/>
      <c r="E15" s="60"/>
      <c r="F15" s="60"/>
      <c r="G15" s="60"/>
      <c r="H15" s="3"/>
    </row>
    <row r="16" spans="1:9" x14ac:dyDescent="0.25">
      <c r="A16" s="3" t="s">
        <v>16</v>
      </c>
      <c r="B16" s="52">
        <v>3.6640000000000001</v>
      </c>
      <c r="C16" s="52">
        <v>3.6640000000000001</v>
      </c>
      <c r="D16" s="52">
        <v>2.7370000000000001</v>
      </c>
      <c r="E16" s="3"/>
      <c r="F16" s="52">
        <v>2.6859999999999999</v>
      </c>
      <c r="H16" s="52">
        <v>2.6859999999999999</v>
      </c>
      <c r="I16" s="62"/>
    </row>
    <row r="17" spans="1:9" x14ac:dyDescent="0.25">
      <c r="A17" s="3" t="s">
        <v>17</v>
      </c>
      <c r="B17" s="52">
        <v>16.600999999999999</v>
      </c>
      <c r="C17" s="52">
        <v>16.600999999999999</v>
      </c>
      <c r="D17" s="52">
        <v>19.774999999999999</v>
      </c>
      <c r="E17" s="3"/>
      <c r="F17" s="52">
        <v>21.030999999999999</v>
      </c>
      <c r="H17" s="52">
        <v>20.388000000000002</v>
      </c>
      <c r="I17" s="62"/>
    </row>
    <row r="18" spans="1:9" x14ac:dyDescent="0.25">
      <c r="A18" s="3" t="s">
        <v>18</v>
      </c>
      <c r="B18" s="52">
        <v>20.27</v>
      </c>
      <c r="C18" s="52">
        <v>20.273</v>
      </c>
      <c r="D18" s="52">
        <v>22.521999999999998</v>
      </c>
      <c r="E18" s="3"/>
      <c r="F18" s="52">
        <v>23.727</v>
      </c>
      <c r="H18" s="52">
        <v>23.084</v>
      </c>
      <c r="I18" s="62"/>
    </row>
    <row r="19" spans="1:9" x14ac:dyDescent="0.25">
      <c r="A19" s="3" t="s">
        <v>19</v>
      </c>
      <c r="B19" s="52">
        <v>3.2210000000000001</v>
      </c>
      <c r="C19" s="52">
        <v>3.2749999999999999</v>
      </c>
      <c r="D19" s="52">
        <v>3.32</v>
      </c>
      <c r="E19" s="52"/>
      <c r="F19" s="52">
        <v>3.32</v>
      </c>
      <c r="H19" s="52">
        <v>3.32</v>
      </c>
      <c r="I19" s="62"/>
    </row>
    <row r="20" spans="1:9" x14ac:dyDescent="0.25">
      <c r="A20" s="3" t="s">
        <v>20</v>
      </c>
      <c r="B20" s="52">
        <v>14.303000000000001</v>
      </c>
      <c r="C20" s="52">
        <v>13.88</v>
      </c>
      <c r="D20" s="52">
        <v>13.55</v>
      </c>
      <c r="E20" s="52"/>
      <c r="F20" s="52">
        <v>14.25</v>
      </c>
      <c r="H20" s="52">
        <v>13.85</v>
      </c>
      <c r="I20" s="62"/>
    </row>
    <row r="21" spans="1:9" x14ac:dyDescent="0.25">
      <c r="A21" s="3" t="s">
        <v>21</v>
      </c>
      <c r="B21" s="52">
        <v>17.524000000000001</v>
      </c>
      <c r="C21" s="52">
        <v>17.155000000000001</v>
      </c>
      <c r="D21" s="52">
        <v>16.87</v>
      </c>
      <c r="E21" s="52"/>
      <c r="F21" s="52">
        <v>17.57</v>
      </c>
      <c r="H21" s="52">
        <v>17.170000000000002</v>
      </c>
      <c r="I21" s="62"/>
    </row>
    <row r="22" spans="1:9" x14ac:dyDescent="0.25">
      <c r="A22" s="3" t="s">
        <v>22</v>
      </c>
      <c r="B22" s="52">
        <v>2.6859999999999999</v>
      </c>
      <c r="C22" s="52">
        <v>3.1379999999999999</v>
      </c>
      <c r="D22" s="52">
        <v>5.6470000000000002</v>
      </c>
      <c r="E22" s="3"/>
      <c r="F22" s="52">
        <v>5.8890000000000002</v>
      </c>
      <c r="H22" s="52">
        <v>5.6890000000000001</v>
      </c>
      <c r="I22" s="62"/>
    </row>
    <row r="23" spans="1:9" x14ac:dyDescent="0.25">
      <c r="A23" s="3"/>
      <c r="B23" s="52"/>
      <c r="C23" s="52"/>
      <c r="E23" s="52"/>
      <c r="F23" s="52"/>
      <c r="G23" s="52"/>
      <c r="H23" s="3"/>
    </row>
    <row r="24" spans="1:9" x14ac:dyDescent="0.25">
      <c r="A24" s="3"/>
      <c r="B24" s="129" t="s">
        <v>23</v>
      </c>
      <c r="C24" s="130"/>
      <c r="D24" s="130"/>
      <c r="E24" s="130"/>
      <c r="F24" s="130"/>
      <c r="G24" s="130"/>
      <c r="H24" s="130"/>
    </row>
    <row r="25" spans="1:9" x14ac:dyDescent="0.25">
      <c r="A25" s="3"/>
      <c r="B25" s="59"/>
      <c r="C25" s="59"/>
      <c r="D25" s="63"/>
      <c r="E25" s="63"/>
      <c r="F25" s="63"/>
      <c r="G25" s="63"/>
      <c r="H25" s="3"/>
    </row>
    <row r="26" spans="1:9" x14ac:dyDescent="0.25">
      <c r="A26" s="3" t="s">
        <v>24</v>
      </c>
      <c r="B26" s="53">
        <v>15.3</v>
      </c>
      <c r="C26" s="3"/>
      <c r="D26" s="53">
        <v>33.5</v>
      </c>
      <c r="E26" s="53"/>
      <c r="F26" s="53">
        <v>33.5</v>
      </c>
      <c r="G26" s="53"/>
      <c r="H26" s="53">
        <v>33.1</v>
      </c>
      <c r="I26" s="62"/>
    </row>
    <row r="27" spans="1:9" x14ac:dyDescent="0.25">
      <c r="A27" s="3"/>
      <c r="D27" s="53"/>
      <c r="E27" s="53"/>
    </row>
    <row r="28" spans="1:9" x14ac:dyDescent="0.25">
      <c r="A28" s="3"/>
      <c r="B28" s="129" t="s">
        <v>25</v>
      </c>
      <c r="C28" s="130"/>
      <c r="D28" s="130"/>
      <c r="E28" s="130"/>
      <c r="F28" s="130"/>
      <c r="G28" s="130"/>
      <c r="H28" s="130"/>
    </row>
    <row r="29" spans="1:9" x14ac:dyDescent="0.25">
      <c r="A29" s="3"/>
      <c r="B29" s="59"/>
      <c r="C29" s="59"/>
      <c r="D29" s="64"/>
      <c r="E29" s="64"/>
      <c r="F29" s="64"/>
      <c r="G29" s="64"/>
      <c r="H29" s="3"/>
    </row>
    <row r="30" spans="1:9" x14ac:dyDescent="0.25">
      <c r="A30" s="3" t="s">
        <v>26</v>
      </c>
      <c r="D30" s="63"/>
      <c r="E30" s="63"/>
      <c r="F30" s="63"/>
      <c r="G30" s="63"/>
      <c r="H30" s="3"/>
    </row>
    <row r="31" spans="1:9" x14ac:dyDescent="0.25">
      <c r="A31" s="3" t="s">
        <v>11</v>
      </c>
      <c r="B31" s="53">
        <v>194.5</v>
      </c>
      <c r="C31" s="65"/>
      <c r="D31" s="53">
        <v>252</v>
      </c>
      <c r="E31" s="53"/>
      <c r="F31" s="53">
        <v>246.5</v>
      </c>
      <c r="H31" s="53">
        <v>246.5</v>
      </c>
    </row>
    <row r="32" spans="1:9" x14ac:dyDescent="0.25">
      <c r="A32" s="3" t="s">
        <v>12</v>
      </c>
      <c r="B32" s="53">
        <v>187.8</v>
      </c>
      <c r="C32" s="65"/>
      <c r="D32" s="53">
        <v>247.3</v>
      </c>
      <c r="E32" s="53"/>
      <c r="F32" s="53">
        <v>242.2</v>
      </c>
      <c r="H32" s="53">
        <v>242.2</v>
      </c>
    </row>
    <row r="33" spans="1:8" x14ac:dyDescent="0.25">
      <c r="A33" s="3"/>
      <c r="B33" s="66"/>
      <c r="C33" s="66"/>
      <c r="D33" s="66"/>
      <c r="E33" s="66"/>
      <c r="F33" s="66"/>
      <c r="G33" s="66"/>
      <c r="H33" s="3"/>
    </row>
    <row r="34" spans="1:8" x14ac:dyDescent="0.25">
      <c r="A34" s="3"/>
      <c r="B34" s="129" t="s">
        <v>13</v>
      </c>
      <c r="C34" s="130"/>
      <c r="D34" s="130"/>
      <c r="E34" s="130"/>
      <c r="F34" s="130"/>
      <c r="G34" s="130"/>
      <c r="H34" s="130"/>
    </row>
    <row r="35" spans="1:8" x14ac:dyDescent="0.25">
      <c r="A35" s="3"/>
      <c r="B35" s="59"/>
      <c r="C35" s="59"/>
      <c r="D35" s="61"/>
      <c r="E35" s="61"/>
      <c r="F35" s="63"/>
      <c r="G35" s="63"/>
      <c r="H35" s="3"/>
    </row>
    <row r="36" spans="1:8" x14ac:dyDescent="0.25">
      <c r="A36" s="3" t="s">
        <v>14</v>
      </c>
      <c r="B36" s="7">
        <v>1454</v>
      </c>
      <c r="C36" s="7"/>
      <c r="D36" s="7">
        <v>1495</v>
      </c>
      <c r="E36" s="7"/>
      <c r="F36" s="7">
        <v>1441</v>
      </c>
      <c r="H36" s="7">
        <v>1441</v>
      </c>
    </row>
    <row r="37" spans="1:8" x14ac:dyDescent="0.25">
      <c r="A37" s="3"/>
      <c r="B37" s="67"/>
      <c r="C37" s="67"/>
      <c r="D37" s="67"/>
      <c r="E37" s="67"/>
      <c r="F37" s="67"/>
      <c r="G37" s="67"/>
      <c r="H37" s="3"/>
    </row>
    <row r="38" spans="1:8" x14ac:dyDescent="0.25">
      <c r="A38" s="3"/>
      <c r="B38" s="129" t="s">
        <v>27</v>
      </c>
      <c r="C38" s="130"/>
      <c r="D38" s="130"/>
      <c r="E38" s="130"/>
      <c r="F38" s="130"/>
      <c r="G38" s="130"/>
      <c r="H38" s="130"/>
    </row>
    <row r="39" spans="1:8" x14ac:dyDescent="0.25">
      <c r="A39" s="3"/>
      <c r="B39" s="59"/>
      <c r="C39" s="59"/>
      <c r="D39" s="61"/>
      <c r="E39" s="61"/>
      <c r="F39" s="61"/>
      <c r="G39" s="61"/>
    </row>
    <row r="40" spans="1:8" x14ac:dyDescent="0.25">
      <c r="A40" s="3" t="s">
        <v>16</v>
      </c>
      <c r="B40" s="3">
        <v>136</v>
      </c>
      <c r="C40" s="3"/>
      <c r="D40" s="3">
        <v>63</v>
      </c>
      <c r="E40" s="3"/>
      <c r="F40" s="3">
        <v>64</v>
      </c>
      <c r="G40" s="3">
        <v>62</v>
      </c>
      <c r="H40" s="3">
        <v>64</v>
      </c>
    </row>
    <row r="41" spans="1:8" x14ac:dyDescent="0.25">
      <c r="A41" s="3" t="s">
        <v>17</v>
      </c>
      <c r="B41" s="3">
        <v>569</v>
      </c>
      <c r="C41" s="7"/>
      <c r="D41" s="3">
        <v>770</v>
      </c>
      <c r="E41" s="3"/>
      <c r="F41" s="3">
        <v>727</v>
      </c>
      <c r="G41" s="3">
        <v>700</v>
      </c>
      <c r="H41" s="3">
        <v>727</v>
      </c>
    </row>
    <row r="42" spans="1:8" x14ac:dyDescent="0.25">
      <c r="A42" s="3" t="s">
        <v>18</v>
      </c>
      <c r="B42" s="3">
        <v>707</v>
      </c>
      <c r="C42" s="7"/>
      <c r="D42" s="3">
        <v>833</v>
      </c>
      <c r="E42" s="3"/>
      <c r="F42" s="3">
        <v>791</v>
      </c>
      <c r="G42" s="3">
        <v>762</v>
      </c>
      <c r="H42" s="3">
        <v>791</v>
      </c>
    </row>
    <row r="43" spans="1:8" x14ac:dyDescent="0.25">
      <c r="A43" s="3" t="s">
        <v>19</v>
      </c>
      <c r="B43" s="3">
        <v>29</v>
      </c>
      <c r="C43" s="7"/>
      <c r="D43" s="3">
        <v>30</v>
      </c>
      <c r="E43" s="3"/>
      <c r="F43" s="3">
        <v>30</v>
      </c>
      <c r="G43" s="3">
        <v>25</v>
      </c>
      <c r="H43" s="3">
        <v>30</v>
      </c>
    </row>
    <row r="44" spans="1:8" x14ac:dyDescent="0.25">
      <c r="A44" s="3" t="s">
        <v>20</v>
      </c>
      <c r="B44" s="3">
        <v>614</v>
      </c>
      <c r="C44" s="7"/>
      <c r="D44" s="3">
        <v>650</v>
      </c>
      <c r="E44" s="3"/>
      <c r="F44" s="3">
        <v>650</v>
      </c>
      <c r="G44" s="3">
        <v>625</v>
      </c>
      <c r="H44" s="3">
        <v>650</v>
      </c>
    </row>
    <row r="45" spans="1:8" x14ac:dyDescent="0.25">
      <c r="A45" s="3" t="s">
        <v>21</v>
      </c>
      <c r="B45" s="3">
        <v>643</v>
      </c>
      <c r="C45" s="7"/>
      <c r="D45" s="3">
        <v>680</v>
      </c>
      <c r="E45" s="3"/>
      <c r="F45" s="3">
        <v>680</v>
      </c>
      <c r="G45" s="3">
        <v>650</v>
      </c>
      <c r="H45" s="3">
        <v>680</v>
      </c>
    </row>
    <row r="46" spans="1:8" x14ac:dyDescent="0.25">
      <c r="A46" s="3" t="s">
        <v>22</v>
      </c>
      <c r="B46" s="3">
        <v>64</v>
      </c>
      <c r="C46" s="3"/>
      <c r="D46" s="3">
        <v>153</v>
      </c>
      <c r="E46" s="3"/>
      <c r="F46" s="3">
        <v>111</v>
      </c>
      <c r="G46" s="3">
        <v>112</v>
      </c>
      <c r="H46" s="3">
        <v>111</v>
      </c>
    </row>
    <row r="47" spans="1:8" x14ac:dyDescent="0.25">
      <c r="A47" s="3"/>
      <c r="B47" s="3"/>
      <c r="C47" s="3"/>
      <c r="D47" s="3"/>
      <c r="E47" s="3"/>
    </row>
    <row r="48" spans="1:8" x14ac:dyDescent="0.25">
      <c r="A48" s="3"/>
      <c r="B48" s="129" t="s">
        <v>23</v>
      </c>
      <c r="C48" s="130"/>
      <c r="D48" s="130"/>
      <c r="E48" s="130"/>
      <c r="F48" s="130"/>
      <c r="G48" s="130"/>
      <c r="H48" s="130"/>
    </row>
    <row r="49" spans="1:9" s="1" customFormat="1" x14ac:dyDescent="0.25">
      <c r="A49" s="3"/>
      <c r="B49" s="59"/>
      <c r="C49" s="59"/>
      <c r="D49" s="63"/>
      <c r="E49" s="63"/>
      <c r="F49" s="8"/>
      <c r="G49" s="8"/>
      <c r="H49" s="3"/>
      <c r="I49"/>
    </row>
    <row r="50" spans="1:9" x14ac:dyDescent="0.25">
      <c r="A50" s="43" t="s">
        <v>24</v>
      </c>
      <c r="B50" s="54">
        <v>10</v>
      </c>
      <c r="C50" s="55"/>
      <c r="D50" s="54">
        <v>22.5</v>
      </c>
      <c r="E50" s="43"/>
      <c r="F50" s="54">
        <v>16.3</v>
      </c>
      <c r="G50" s="50"/>
      <c r="H50" s="54">
        <v>16.3</v>
      </c>
      <c r="I50" s="1"/>
    </row>
    <row r="51" spans="1:9" ht="4.5" customHeight="1" x14ac:dyDescent="0.25">
      <c r="A51" s="2"/>
      <c r="B51" s="9"/>
      <c r="C51" s="9"/>
      <c r="D51" s="8"/>
      <c r="E51" s="8"/>
      <c r="F51" s="8"/>
      <c r="G51" s="8"/>
      <c r="H51" s="8"/>
      <c r="I51" s="1"/>
    </row>
    <row r="52" spans="1:9" x14ac:dyDescent="0.25">
      <c r="A52" s="3" t="s">
        <v>28</v>
      </c>
      <c r="B52" s="56"/>
      <c r="C52" s="56"/>
      <c r="D52" s="56"/>
      <c r="E52" s="56"/>
      <c r="F52" s="56"/>
      <c r="G52" s="56"/>
      <c r="H52" s="56"/>
    </row>
    <row r="53" spans="1:9" x14ac:dyDescent="0.25">
      <c r="A53" s="3" t="s">
        <v>29</v>
      </c>
      <c r="B53" s="56"/>
      <c r="C53" s="56"/>
      <c r="D53" s="56"/>
      <c r="E53" s="56"/>
      <c r="F53" s="56"/>
      <c r="G53" s="56"/>
      <c r="H53" s="56"/>
    </row>
    <row r="54" spans="1:9" ht="2.25" customHeight="1" x14ac:dyDescent="0.25"/>
    <row r="55" spans="1:9" x14ac:dyDescent="0.25">
      <c r="A55" s="3" t="s">
        <v>30</v>
      </c>
    </row>
    <row r="56" spans="1:9" ht="4.5" customHeight="1" x14ac:dyDescent="0.25">
      <c r="A56" s="3"/>
    </row>
    <row r="57" spans="1:9" x14ac:dyDescent="0.25">
      <c r="A57" s="3" t="s">
        <v>31</v>
      </c>
      <c r="B57" s="3"/>
    </row>
    <row r="59" spans="1:9" x14ac:dyDescent="0.25">
      <c r="A59" s="41"/>
      <c r="B59" s="41"/>
      <c r="C59" s="41"/>
      <c r="D59" s="41"/>
      <c r="E59" s="41"/>
      <c r="F59" s="41"/>
      <c r="G59" s="41"/>
      <c r="H59" s="41"/>
      <c r="I59" s="41"/>
    </row>
  </sheetData>
  <mergeCells count="8">
    <mergeCell ref="B48:H48"/>
    <mergeCell ref="B5:H5"/>
    <mergeCell ref="B10:H10"/>
    <mergeCell ref="B14:H14"/>
    <mergeCell ref="B24:H24"/>
    <mergeCell ref="B28:H28"/>
    <mergeCell ref="B34:H34"/>
    <mergeCell ref="B38:H3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workbookViewId="0"/>
  </sheetViews>
  <sheetFormatPr defaultRowHeight="15" x14ac:dyDescent="0.25"/>
  <cols>
    <col min="1" max="1" width="17.7109375" customWidth="1"/>
    <col min="2" max="2" width="10.7109375" customWidth="1"/>
    <col min="3" max="3" width="1.42578125" customWidth="1"/>
    <col min="4" max="4" width="10.7109375" customWidth="1"/>
    <col min="5" max="5" width="1.42578125" customWidth="1"/>
    <col min="6" max="6" width="10.7109375" customWidth="1"/>
    <col min="7" max="7" width="1.42578125" customWidth="1"/>
    <col min="8" max="8" width="10.7109375" customWidth="1"/>
  </cols>
  <sheetData>
    <row r="1" spans="1:9" s="1" customFormat="1" x14ac:dyDescent="0.25">
      <c r="A1" s="43" t="s">
        <v>32</v>
      </c>
      <c r="B1" s="43"/>
      <c r="C1" s="43"/>
      <c r="D1" s="43"/>
      <c r="E1" s="43"/>
      <c r="F1" s="43"/>
      <c r="G1" s="43"/>
      <c r="H1" s="43"/>
      <c r="I1"/>
    </row>
    <row r="2" spans="1:9" s="1" customFormat="1" x14ac:dyDescent="0.25">
      <c r="A2" s="2"/>
      <c r="B2" s="2"/>
      <c r="C2" s="2"/>
      <c r="D2" s="44"/>
      <c r="E2" s="44"/>
      <c r="F2" s="45" t="s">
        <v>3</v>
      </c>
      <c r="G2" s="46"/>
      <c r="H2" s="46"/>
      <c r="I2"/>
    </row>
    <row r="3" spans="1:9" s="1" customFormat="1" x14ac:dyDescent="0.25">
      <c r="A3" s="47" t="s">
        <v>4</v>
      </c>
      <c r="B3" s="48" t="s">
        <v>5</v>
      </c>
      <c r="C3" s="49"/>
      <c r="D3" s="48" t="s">
        <v>6</v>
      </c>
      <c r="E3" s="50"/>
      <c r="F3" s="48" t="s">
        <v>7</v>
      </c>
      <c r="G3" s="50"/>
      <c r="H3" s="48" t="s">
        <v>8</v>
      </c>
      <c r="I3"/>
    </row>
    <row r="4" spans="1:9" s="1" customFormat="1" x14ac:dyDescent="0.25">
      <c r="A4" s="4"/>
      <c r="B4" s="5"/>
      <c r="C4" s="5"/>
      <c r="D4" s="5"/>
      <c r="E4" s="5"/>
      <c r="F4" s="5"/>
      <c r="G4" s="5"/>
      <c r="H4" s="5"/>
      <c r="I4" s="6"/>
    </row>
    <row r="5" spans="1:9" s="1" customFormat="1" x14ac:dyDescent="0.25">
      <c r="A5" s="3"/>
      <c r="B5" s="129" t="s">
        <v>33</v>
      </c>
      <c r="C5" s="129"/>
      <c r="D5" s="129"/>
      <c r="E5" s="129"/>
      <c r="F5" s="129"/>
      <c r="G5" s="129"/>
      <c r="H5" s="129"/>
      <c r="I5"/>
    </row>
    <row r="6" spans="1:9" s="1" customFormat="1" x14ac:dyDescent="0.25">
      <c r="A6" s="3" t="s">
        <v>34</v>
      </c>
      <c r="B6" s="3"/>
      <c r="C6" s="3"/>
      <c r="D6" s="3"/>
      <c r="E6" s="3"/>
      <c r="F6" s="3"/>
      <c r="G6" s="3"/>
      <c r="H6" s="3"/>
      <c r="I6"/>
    </row>
    <row r="7" spans="1:9" s="1" customFormat="1" x14ac:dyDescent="0.25">
      <c r="A7" s="3" t="s">
        <v>35</v>
      </c>
      <c r="B7" s="3"/>
      <c r="C7" s="3"/>
      <c r="D7" s="3"/>
      <c r="E7" s="3"/>
      <c r="F7" s="3"/>
      <c r="G7" s="3"/>
      <c r="H7" s="3"/>
      <c r="I7"/>
    </row>
    <row r="8" spans="1:9" s="1" customFormat="1" x14ac:dyDescent="0.25">
      <c r="A8" s="3" t="s">
        <v>36</v>
      </c>
      <c r="B8" s="51">
        <v>96.68</v>
      </c>
      <c r="C8" s="51"/>
      <c r="D8" s="51">
        <v>89.99</v>
      </c>
      <c r="E8"/>
      <c r="F8" s="51">
        <v>89.57</v>
      </c>
      <c r="G8" s="51">
        <v>89.57</v>
      </c>
      <c r="H8" s="51">
        <v>89.57</v>
      </c>
      <c r="I8" s="3"/>
    </row>
    <row r="9" spans="1:9" s="1" customFormat="1" x14ac:dyDescent="0.25">
      <c r="A9" s="3" t="s">
        <v>37</v>
      </c>
      <c r="B9" s="51">
        <v>92.88</v>
      </c>
      <c r="C9" s="51"/>
      <c r="D9" s="51">
        <v>87.19</v>
      </c>
      <c r="E9"/>
      <c r="F9" s="51">
        <v>86.82</v>
      </c>
      <c r="G9" s="51">
        <v>86.82</v>
      </c>
      <c r="H9" s="51">
        <v>86.82</v>
      </c>
      <c r="I9" s="3"/>
    </row>
    <row r="10" spans="1:9" s="1" customFormat="1" x14ac:dyDescent="0.25">
      <c r="A10" s="3" t="s">
        <v>38</v>
      </c>
      <c r="B10"/>
      <c r="C10" s="51"/>
      <c r="D10"/>
      <c r="E10"/>
      <c r="F10"/>
      <c r="G10"/>
      <c r="H10"/>
      <c r="I10" s="3"/>
    </row>
    <row r="11" spans="1:9" s="1" customFormat="1" x14ac:dyDescent="0.25">
      <c r="A11" s="3" t="s">
        <v>36</v>
      </c>
      <c r="B11" s="51">
        <v>106.61</v>
      </c>
      <c r="C11" s="3"/>
      <c r="D11" s="51">
        <v>117.31</v>
      </c>
      <c r="E11"/>
      <c r="F11" s="51">
        <v>120.75</v>
      </c>
      <c r="G11"/>
      <c r="H11" s="51">
        <v>120.86</v>
      </c>
      <c r="I11" s="3"/>
    </row>
    <row r="12" spans="1:9" s="1" customFormat="1" x14ac:dyDescent="0.25">
      <c r="A12" s="3" t="s">
        <v>37</v>
      </c>
      <c r="B12" s="51">
        <v>89.44</v>
      </c>
      <c r="C12" s="3"/>
      <c r="D12" s="51">
        <v>96.76</v>
      </c>
      <c r="E12"/>
      <c r="F12" s="51">
        <v>98.99</v>
      </c>
      <c r="G12"/>
      <c r="H12" s="51">
        <v>99.75</v>
      </c>
      <c r="I12" s="3"/>
    </row>
    <row r="13" spans="1:9" s="1" customFormat="1" x14ac:dyDescent="0.25">
      <c r="A13" s="3" t="s">
        <v>39</v>
      </c>
      <c r="B13"/>
      <c r="C13" s="3"/>
      <c r="D13"/>
      <c r="E13"/>
      <c r="F13"/>
      <c r="G13"/>
      <c r="H13"/>
      <c r="I13" s="3"/>
    </row>
    <row r="14" spans="1:9" s="1" customFormat="1" x14ac:dyDescent="0.25">
      <c r="A14" s="3" t="s">
        <v>36</v>
      </c>
      <c r="B14" s="51">
        <v>37.24</v>
      </c>
      <c r="C14" s="3"/>
      <c r="D14" s="51">
        <v>37.19</v>
      </c>
      <c r="E14"/>
      <c r="F14" s="51">
        <v>37.82</v>
      </c>
      <c r="G14"/>
      <c r="H14" s="51">
        <v>38.200000000000003</v>
      </c>
      <c r="I14"/>
    </row>
    <row r="15" spans="1:9" s="1" customFormat="1" x14ac:dyDescent="0.25">
      <c r="A15" s="3" t="s">
        <v>37</v>
      </c>
      <c r="B15" s="51">
        <v>37.229999999999997</v>
      </c>
      <c r="C15" s="3"/>
      <c r="D15" s="51">
        <v>37.18</v>
      </c>
      <c r="E15"/>
      <c r="F15" s="51">
        <v>37.81</v>
      </c>
      <c r="G15"/>
      <c r="H15" s="51">
        <v>38.19</v>
      </c>
      <c r="I15"/>
    </row>
    <row r="16" spans="1:9" s="1" customFormat="1" x14ac:dyDescent="0.25">
      <c r="A16" s="3"/>
      <c r="B16"/>
      <c r="C16" s="3"/>
      <c r="D16"/>
      <c r="E16"/>
      <c r="F16"/>
      <c r="G16"/>
      <c r="H16"/>
      <c r="I16" s="3"/>
    </row>
    <row r="17" spans="1:9" s="1" customFormat="1" x14ac:dyDescent="0.25">
      <c r="A17" s="3" t="s">
        <v>40</v>
      </c>
      <c r="B17"/>
      <c r="C17" s="3"/>
      <c r="D17" s="51"/>
      <c r="E17"/>
      <c r="F17" s="51"/>
      <c r="G17"/>
      <c r="H17" s="51"/>
      <c r="I17" s="3"/>
    </row>
    <row r="18" spans="1:9" s="1" customFormat="1" x14ac:dyDescent="0.25">
      <c r="A18" s="3" t="s">
        <v>41</v>
      </c>
      <c r="B18"/>
      <c r="C18" s="3"/>
      <c r="D18" s="51"/>
      <c r="E18"/>
      <c r="F18" s="51"/>
      <c r="G18"/>
      <c r="H18" s="51"/>
      <c r="I18" s="3"/>
    </row>
    <row r="19" spans="1:9" s="1" customFormat="1" x14ac:dyDescent="0.25">
      <c r="A19" s="3" t="s">
        <v>36</v>
      </c>
      <c r="B19" s="51">
        <v>113.69</v>
      </c>
      <c r="C19" s="3"/>
      <c r="D19" s="51">
        <v>117.4</v>
      </c>
      <c r="E19"/>
      <c r="F19" s="51">
        <v>117.75</v>
      </c>
      <c r="G19"/>
      <c r="H19" s="51">
        <v>118.01</v>
      </c>
      <c r="I19" s="3"/>
    </row>
    <row r="20" spans="1:9" s="1" customFormat="1" x14ac:dyDescent="0.25">
      <c r="A20" s="3" t="s">
        <v>37</v>
      </c>
      <c r="B20" s="51">
        <v>110.44</v>
      </c>
      <c r="C20" s="3"/>
      <c r="D20" s="51">
        <v>114.05</v>
      </c>
      <c r="E20"/>
      <c r="F20" s="51">
        <v>114.4</v>
      </c>
      <c r="G20"/>
      <c r="H20" s="51">
        <v>114.66</v>
      </c>
      <c r="I20" s="3"/>
    </row>
    <row r="21" spans="1:9" s="1" customFormat="1" x14ac:dyDescent="0.25">
      <c r="A21" s="3" t="s">
        <v>42</v>
      </c>
      <c r="B21"/>
      <c r="C21" s="51"/>
      <c r="D21" s="51"/>
      <c r="E21"/>
      <c r="F21" s="51"/>
      <c r="G21"/>
      <c r="H21" s="51"/>
      <c r="I21" s="3"/>
    </row>
    <row r="22" spans="1:9" s="1" customFormat="1" x14ac:dyDescent="0.25">
      <c r="A22" s="3" t="s">
        <v>36</v>
      </c>
      <c r="B22" s="51">
        <v>37.39</v>
      </c>
      <c r="C22" s="51"/>
      <c r="D22" s="51">
        <v>37.17</v>
      </c>
      <c r="E22"/>
      <c r="F22" s="51">
        <v>37.78</v>
      </c>
      <c r="G22"/>
      <c r="H22" s="51">
        <v>38.22</v>
      </c>
      <c r="I22" s="3"/>
    </row>
    <row r="23" spans="1:9" s="1" customFormat="1" x14ac:dyDescent="0.25">
      <c r="A23" s="3" t="s">
        <v>37</v>
      </c>
      <c r="B23" s="51">
        <v>22.48</v>
      </c>
      <c r="C23" s="51"/>
      <c r="D23" s="51">
        <v>22.97</v>
      </c>
      <c r="E23"/>
      <c r="F23" s="51">
        <v>22.88</v>
      </c>
      <c r="G23"/>
      <c r="H23" s="51">
        <v>23.72</v>
      </c>
      <c r="I23" s="3"/>
    </row>
    <row r="24" spans="1:9" s="1" customFormat="1" x14ac:dyDescent="0.25">
      <c r="A24" s="3" t="s">
        <v>43</v>
      </c>
      <c r="B24"/>
      <c r="C24" s="51"/>
      <c r="D24"/>
      <c r="E24"/>
      <c r="F24"/>
      <c r="G24"/>
      <c r="H24"/>
      <c r="I24" s="3"/>
    </row>
    <row r="25" spans="1:9" s="1" customFormat="1" x14ac:dyDescent="0.25">
      <c r="A25" s="3" t="s">
        <v>36</v>
      </c>
      <c r="B25" s="51">
        <v>89.57</v>
      </c>
      <c r="C25" s="51"/>
      <c r="D25" s="51">
        <v>90.09</v>
      </c>
      <c r="E25"/>
      <c r="F25" s="51">
        <v>92.54</v>
      </c>
      <c r="G25"/>
      <c r="H25" s="51">
        <v>92.38</v>
      </c>
      <c r="I25"/>
    </row>
    <row r="26" spans="1:9" s="1" customFormat="1" x14ac:dyDescent="0.25">
      <c r="A26" s="3" t="s">
        <v>37</v>
      </c>
      <c r="B26" s="51">
        <v>86.82</v>
      </c>
      <c r="C26" s="51"/>
      <c r="D26" s="51">
        <v>84.29</v>
      </c>
      <c r="E26"/>
      <c r="F26" s="51">
        <v>86.54</v>
      </c>
      <c r="G26"/>
      <c r="H26" s="51">
        <v>86.58</v>
      </c>
      <c r="I26" s="3"/>
    </row>
    <row r="27" spans="1:9" s="1" customFormat="1" x14ac:dyDescent="0.25">
      <c r="A27" s="3"/>
      <c r="B27" s="51"/>
      <c r="C27" s="51"/>
      <c r="D27" s="51"/>
      <c r="E27" s="51"/>
      <c r="F27" s="51"/>
      <c r="G27" s="51"/>
      <c r="H27" s="52"/>
      <c r="I27" s="3"/>
    </row>
    <row r="28" spans="1:9" s="1" customFormat="1" x14ac:dyDescent="0.25">
      <c r="A28" s="3"/>
      <c r="B28" s="129" t="s">
        <v>44</v>
      </c>
      <c r="C28" s="129"/>
      <c r="D28" s="129"/>
      <c r="E28" s="129"/>
      <c r="F28" s="129"/>
      <c r="G28" s="129"/>
      <c r="H28" s="129"/>
      <c r="I28" s="3"/>
    </row>
    <row r="29" spans="1:9" s="1" customFormat="1" x14ac:dyDescent="0.25">
      <c r="A29" s="3" t="s">
        <v>45</v>
      </c>
      <c r="B29" s="3"/>
      <c r="C29" s="3"/>
      <c r="D29" s="3"/>
      <c r="E29" s="3"/>
      <c r="F29" s="3"/>
      <c r="G29" s="3"/>
      <c r="H29" s="3"/>
      <c r="I29" s="3"/>
    </row>
    <row r="30" spans="1:9" s="1" customFormat="1" x14ac:dyDescent="0.25">
      <c r="A30" s="3" t="s">
        <v>36</v>
      </c>
      <c r="B30" s="53">
        <v>78.8</v>
      </c>
      <c r="C30" s="8"/>
      <c r="D30" s="53">
        <v>75.8</v>
      </c>
      <c r="E30" s="3"/>
      <c r="F30" s="53">
        <v>78.599999999999994</v>
      </c>
      <c r="G30"/>
      <c r="H30" s="53">
        <v>78.3</v>
      </c>
      <c r="I30" s="3"/>
    </row>
    <row r="31" spans="1:9" s="1" customFormat="1" x14ac:dyDescent="0.25">
      <c r="A31" s="43" t="s">
        <v>37</v>
      </c>
      <c r="B31" s="54">
        <v>78.599999999999994</v>
      </c>
      <c r="C31" s="55"/>
      <c r="D31" s="54">
        <v>73.400000000000006</v>
      </c>
      <c r="E31" s="43"/>
      <c r="F31" s="54">
        <v>75.599999999999994</v>
      </c>
      <c r="G31" s="50"/>
      <c r="H31" s="54">
        <v>75.5</v>
      </c>
      <c r="I31" s="2"/>
    </row>
    <row r="32" spans="1:9" s="1" customFormat="1" ht="3.75" customHeight="1" x14ac:dyDescent="0.25">
      <c r="A32" s="2"/>
      <c r="B32" s="9"/>
      <c r="C32" s="9"/>
      <c r="D32" s="2"/>
      <c r="E32" s="2"/>
      <c r="F32" s="2"/>
      <c r="G32" s="2"/>
      <c r="H32" s="2"/>
      <c r="I32" s="2"/>
    </row>
    <row r="33" spans="1:12" ht="13.5" customHeight="1" x14ac:dyDescent="0.25">
      <c r="A33" s="10" t="s">
        <v>46</v>
      </c>
      <c r="B33" s="56"/>
      <c r="C33" s="56"/>
      <c r="D33" s="3"/>
      <c r="E33" s="3"/>
      <c r="F33" s="3"/>
      <c r="G33" s="3"/>
      <c r="H33" s="3"/>
    </row>
    <row r="34" spans="1:12" ht="3" customHeight="1" x14ac:dyDescent="0.25">
      <c r="A34" s="10"/>
      <c r="B34" s="56"/>
      <c r="C34" s="56"/>
      <c r="D34" s="3"/>
      <c r="E34" s="3"/>
      <c r="F34" s="3"/>
      <c r="G34" s="3"/>
      <c r="H34" s="3"/>
    </row>
    <row r="35" spans="1:12" x14ac:dyDescent="0.25">
      <c r="A35" s="3" t="s">
        <v>30</v>
      </c>
      <c r="B35" s="56"/>
      <c r="C35" s="56"/>
      <c r="D35" s="3"/>
      <c r="E35" s="3"/>
      <c r="F35" s="3"/>
      <c r="G35" s="3"/>
      <c r="H35" s="3"/>
    </row>
    <row r="36" spans="1:12" ht="5.25" customHeight="1" x14ac:dyDescent="0.25"/>
    <row r="37" spans="1:12" x14ac:dyDescent="0.25">
      <c r="A37" s="3" t="s">
        <v>31</v>
      </c>
      <c r="L37" t="s">
        <v>48</v>
      </c>
    </row>
    <row r="38" spans="1:12" x14ac:dyDescent="0.25">
      <c r="A38" s="41"/>
      <c r="B38" s="41"/>
      <c r="C38" s="41"/>
      <c r="D38" s="41"/>
      <c r="E38" s="41"/>
      <c r="F38" s="41"/>
      <c r="G38" s="41"/>
      <c r="H38" s="41"/>
      <c r="I38" s="41"/>
    </row>
  </sheetData>
  <mergeCells count="2">
    <mergeCell ref="B5:H5"/>
    <mergeCell ref="B28:H2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showGridLines="0" workbookViewId="0"/>
  </sheetViews>
  <sheetFormatPr defaultRowHeight="15" x14ac:dyDescent="0.25"/>
  <cols>
    <col min="1" max="1" width="23.42578125" customWidth="1"/>
    <col min="2" max="5" width="10" customWidth="1"/>
  </cols>
  <sheetData>
    <row r="1" spans="1:6" x14ac:dyDescent="0.25">
      <c r="A1" s="43" t="s">
        <v>60</v>
      </c>
      <c r="B1" s="43"/>
      <c r="C1" s="43"/>
      <c r="D1" s="43"/>
      <c r="E1" s="43"/>
    </row>
    <row r="2" spans="1:6" x14ac:dyDescent="0.25">
      <c r="A2" s="3"/>
      <c r="B2" s="68" t="s">
        <v>61</v>
      </c>
      <c r="C2" s="69" t="s">
        <v>62</v>
      </c>
      <c r="D2" s="68" t="s">
        <v>6</v>
      </c>
      <c r="E2" s="69" t="s">
        <v>6</v>
      </c>
    </row>
    <row r="3" spans="1:6" x14ac:dyDescent="0.25">
      <c r="A3" s="70" t="s">
        <v>4</v>
      </c>
      <c r="B3" s="43">
        <v>2017</v>
      </c>
      <c r="C3" s="71">
        <v>2017</v>
      </c>
      <c r="D3" s="43">
        <v>2017</v>
      </c>
      <c r="E3" s="71">
        <v>2016</v>
      </c>
    </row>
    <row r="4" spans="1:6" x14ac:dyDescent="0.25">
      <c r="A4" s="2"/>
      <c r="B4" s="5"/>
      <c r="C4" s="5"/>
      <c r="D4" s="5"/>
      <c r="E4" s="5"/>
    </row>
    <row r="5" spans="1:6" x14ac:dyDescent="0.25">
      <c r="A5" s="2"/>
      <c r="B5" s="131" t="s">
        <v>63</v>
      </c>
      <c r="C5" s="131"/>
      <c r="D5" s="131"/>
      <c r="E5" s="131"/>
    </row>
    <row r="6" spans="1:6" x14ac:dyDescent="0.25">
      <c r="A6" s="3" t="s">
        <v>64</v>
      </c>
      <c r="B6" s="3"/>
      <c r="C6" s="3"/>
      <c r="D6" s="3"/>
      <c r="E6" s="3"/>
    </row>
    <row r="7" spans="1:6" x14ac:dyDescent="0.25">
      <c r="A7" s="3" t="s">
        <v>65</v>
      </c>
      <c r="B7" s="7">
        <v>5809</v>
      </c>
      <c r="C7" s="7">
        <v>4352</v>
      </c>
      <c r="D7" s="7">
        <v>2750</v>
      </c>
      <c r="E7" s="7">
        <v>3800</v>
      </c>
      <c r="F7" s="7"/>
    </row>
    <row r="8" spans="1:6" x14ac:dyDescent="0.25">
      <c r="A8" s="3" t="s">
        <v>66</v>
      </c>
      <c r="B8" s="72">
        <v>0</v>
      </c>
      <c r="C8" s="72">
        <v>0</v>
      </c>
      <c r="D8" s="72">
        <v>585</v>
      </c>
      <c r="E8" s="72">
        <v>450</v>
      </c>
      <c r="F8" s="53"/>
    </row>
    <row r="9" spans="1:6" x14ac:dyDescent="0.25">
      <c r="A9" s="3" t="s">
        <v>67</v>
      </c>
      <c r="B9" s="53">
        <v>6.1</v>
      </c>
      <c r="C9" s="53">
        <v>6.6</v>
      </c>
      <c r="D9" s="53">
        <v>1</v>
      </c>
      <c r="E9" s="53">
        <v>0.7</v>
      </c>
      <c r="F9" s="3"/>
    </row>
    <row r="10" spans="1:6" x14ac:dyDescent="0.25">
      <c r="A10" s="3"/>
      <c r="B10" s="3"/>
      <c r="C10" s="3"/>
      <c r="D10" s="3"/>
      <c r="E10" s="7"/>
      <c r="F10" s="3"/>
    </row>
    <row r="11" spans="1:6" x14ac:dyDescent="0.25">
      <c r="A11" s="3"/>
      <c r="B11" s="130" t="s">
        <v>68</v>
      </c>
      <c r="C11" s="130"/>
      <c r="D11" s="130"/>
      <c r="E11" s="130"/>
    </row>
    <row r="12" spans="1:6" x14ac:dyDescent="0.25">
      <c r="A12" s="3" t="s">
        <v>69</v>
      </c>
      <c r="B12" s="3"/>
      <c r="C12" s="3"/>
      <c r="D12" s="3"/>
      <c r="E12" s="3"/>
      <c r="F12" s="73"/>
    </row>
    <row r="13" spans="1:6" x14ac:dyDescent="0.25">
      <c r="A13" s="3" t="s">
        <v>70</v>
      </c>
      <c r="B13" s="68">
        <v>566.29999999999995</v>
      </c>
      <c r="C13" s="68">
        <v>551.5</v>
      </c>
      <c r="D13" s="68">
        <v>571.4</v>
      </c>
      <c r="E13" s="53">
        <v>559.1</v>
      </c>
      <c r="F13" s="65"/>
    </row>
    <row r="14" spans="1:6" x14ac:dyDescent="0.25">
      <c r="A14" s="3" t="s">
        <v>71</v>
      </c>
      <c r="B14" s="68">
        <v>566.29999999999995</v>
      </c>
      <c r="C14" s="68">
        <v>551.5</v>
      </c>
      <c r="D14" s="68">
        <v>571.4</v>
      </c>
      <c r="E14" s="53">
        <v>559.1</v>
      </c>
      <c r="F14" s="65"/>
    </row>
    <row r="15" spans="1:6" x14ac:dyDescent="0.25">
      <c r="A15" s="3" t="s">
        <v>72</v>
      </c>
      <c r="B15" s="68" t="s">
        <v>73</v>
      </c>
      <c r="C15" s="68" t="s">
        <v>73</v>
      </c>
      <c r="D15" s="68" t="s">
        <v>73</v>
      </c>
      <c r="E15" s="68" t="s">
        <v>73</v>
      </c>
      <c r="F15" s="68"/>
    </row>
    <row r="16" spans="1:6" x14ac:dyDescent="0.25">
      <c r="A16" s="3" t="s">
        <v>74</v>
      </c>
      <c r="B16" s="74">
        <v>3220</v>
      </c>
      <c r="C16" s="74">
        <v>3771.5</v>
      </c>
      <c r="D16" s="74">
        <v>4342.8999999999996</v>
      </c>
      <c r="E16" s="65">
        <v>4282.5</v>
      </c>
    </row>
    <row r="17" spans="1:6" x14ac:dyDescent="0.25">
      <c r="A17" s="3"/>
      <c r="B17" s="65"/>
      <c r="C17" s="65"/>
      <c r="D17" s="65"/>
      <c r="E17" s="65"/>
      <c r="F17" s="65"/>
    </row>
    <row r="18" spans="1:6" x14ac:dyDescent="0.25">
      <c r="A18" s="3"/>
      <c r="B18" s="43"/>
      <c r="C18" s="43"/>
      <c r="D18" s="43"/>
      <c r="E18" s="75"/>
    </row>
    <row r="19" spans="1:6" x14ac:dyDescent="0.25">
      <c r="A19" s="2"/>
      <c r="B19" s="68" t="s">
        <v>75</v>
      </c>
      <c r="C19" s="68" t="s">
        <v>61</v>
      </c>
      <c r="D19" s="68" t="s">
        <v>62</v>
      </c>
      <c r="E19" s="68" t="s">
        <v>62</v>
      </c>
    </row>
    <row r="20" spans="1:6" x14ac:dyDescent="0.25">
      <c r="A20" s="2"/>
      <c r="B20" s="43">
        <v>2017</v>
      </c>
      <c r="C20" s="43">
        <v>2017</v>
      </c>
      <c r="D20" s="43">
        <v>2017</v>
      </c>
      <c r="E20" s="71">
        <v>2016</v>
      </c>
    </row>
    <row r="21" spans="1:6" x14ac:dyDescent="0.25">
      <c r="A21" s="2"/>
      <c r="B21" s="5"/>
      <c r="C21" s="5"/>
      <c r="D21" s="5"/>
      <c r="E21" s="5"/>
    </row>
    <row r="22" spans="1:6" x14ac:dyDescent="0.25">
      <c r="A22" s="3"/>
      <c r="B22" s="130" t="s">
        <v>76</v>
      </c>
      <c r="C22" s="130"/>
      <c r="D22" s="130"/>
      <c r="E22" s="130"/>
    </row>
    <row r="23" spans="1:6" x14ac:dyDescent="0.25">
      <c r="A23" s="3"/>
      <c r="B23" s="76"/>
      <c r="C23" s="73"/>
      <c r="D23" s="73"/>
      <c r="E23" s="73"/>
    </row>
    <row r="24" spans="1:6" x14ac:dyDescent="0.25">
      <c r="A24" s="3" t="s">
        <v>77</v>
      </c>
      <c r="B24" s="77">
        <v>187.1</v>
      </c>
      <c r="C24" s="77">
        <v>178</v>
      </c>
      <c r="D24" s="77">
        <v>197.7</v>
      </c>
      <c r="E24" s="53">
        <v>203.2</v>
      </c>
    </row>
    <row r="25" spans="1:6" x14ac:dyDescent="0.25">
      <c r="A25" s="3" t="s">
        <v>71</v>
      </c>
      <c r="B25" s="77">
        <v>169.2</v>
      </c>
      <c r="C25" s="77">
        <v>157.80000000000001</v>
      </c>
      <c r="D25" s="77">
        <v>183.1</v>
      </c>
      <c r="E25" s="53">
        <v>187.5</v>
      </c>
    </row>
    <row r="26" spans="1:6" x14ac:dyDescent="0.25">
      <c r="A26" s="3" t="s">
        <v>72</v>
      </c>
      <c r="B26" s="68">
        <v>17.899999999999999</v>
      </c>
      <c r="C26" s="77">
        <v>20.2</v>
      </c>
      <c r="D26" s="77">
        <v>14.6</v>
      </c>
      <c r="E26" s="53">
        <v>15.7</v>
      </c>
    </row>
    <row r="27" spans="1:6" x14ac:dyDescent="0.25">
      <c r="A27" s="3" t="s">
        <v>74</v>
      </c>
      <c r="B27" s="77">
        <v>941.7</v>
      </c>
      <c r="C27" s="65">
        <v>1119.7</v>
      </c>
      <c r="D27" s="65">
        <v>1317.4</v>
      </c>
      <c r="E27" s="65">
        <v>1373.1</v>
      </c>
    </row>
    <row r="28" spans="1:6" x14ac:dyDescent="0.25">
      <c r="A28" s="3"/>
      <c r="B28" s="3"/>
      <c r="C28" s="3"/>
      <c r="D28" s="3"/>
      <c r="E28" s="77"/>
    </row>
    <row r="29" spans="1:6" x14ac:dyDescent="0.25">
      <c r="A29" s="3"/>
      <c r="B29" s="130" t="s">
        <v>78</v>
      </c>
      <c r="C29" s="130"/>
      <c r="D29" s="130"/>
      <c r="E29" s="130"/>
    </row>
    <row r="30" spans="1:6" x14ac:dyDescent="0.25">
      <c r="A30" s="3" t="s">
        <v>79</v>
      </c>
      <c r="B30" s="3"/>
      <c r="C30" s="3"/>
      <c r="D30" s="3"/>
      <c r="E30" s="3"/>
    </row>
    <row r="31" spans="1:6" x14ac:dyDescent="0.25">
      <c r="A31" s="3" t="s">
        <v>80</v>
      </c>
      <c r="B31" s="53">
        <v>427.9</v>
      </c>
      <c r="C31" s="53">
        <v>552.70000000000005</v>
      </c>
      <c r="D31" s="53">
        <v>341</v>
      </c>
      <c r="E31" s="53">
        <v>419.2</v>
      </c>
    </row>
    <row r="32" spans="1:6" x14ac:dyDescent="0.25">
      <c r="A32" s="3" t="s">
        <v>81</v>
      </c>
      <c r="B32" s="3">
        <v>282.8</v>
      </c>
      <c r="C32" s="53">
        <v>295</v>
      </c>
      <c r="D32" s="53">
        <v>52.1</v>
      </c>
      <c r="E32" s="53">
        <v>241.2</v>
      </c>
    </row>
    <row r="33" spans="1:5" x14ac:dyDescent="0.25">
      <c r="A33" s="3" t="s">
        <v>82</v>
      </c>
      <c r="B33" s="53">
        <v>145.1</v>
      </c>
      <c r="C33" s="53">
        <v>257.7</v>
      </c>
      <c r="D33" s="53">
        <v>288.89999999999998</v>
      </c>
      <c r="E33" s="53">
        <v>178.1</v>
      </c>
    </row>
    <row r="34" spans="1:5" x14ac:dyDescent="0.25">
      <c r="A34" s="3" t="s">
        <v>83</v>
      </c>
      <c r="B34" s="65">
        <v>2861.1</v>
      </c>
      <c r="C34" s="65">
        <v>3413.8</v>
      </c>
      <c r="D34" s="65">
        <v>3754.8</v>
      </c>
      <c r="E34" s="65">
        <v>4109.8999999999996</v>
      </c>
    </row>
    <row r="35" spans="1:5" x14ac:dyDescent="0.25">
      <c r="A35" s="3"/>
      <c r="B35" s="3"/>
      <c r="C35" s="3"/>
      <c r="D35" s="3"/>
    </row>
    <row r="36" spans="1:5" x14ac:dyDescent="0.25">
      <c r="A36" s="3" t="s">
        <v>84</v>
      </c>
      <c r="B36" s="53">
        <v>237.3</v>
      </c>
      <c r="C36" s="53">
        <v>154.9</v>
      </c>
      <c r="D36" s="53">
        <v>241.1</v>
      </c>
      <c r="E36" s="53">
        <v>259.3</v>
      </c>
    </row>
    <row r="37" spans="1:5" x14ac:dyDescent="0.25">
      <c r="A37" s="3" t="s">
        <v>83</v>
      </c>
      <c r="B37" s="78">
        <v>1141.0999999999999</v>
      </c>
      <c r="C37" s="78">
        <v>1296</v>
      </c>
      <c r="D37" s="78">
        <v>1537.1</v>
      </c>
      <c r="E37" s="78">
        <v>1979.8</v>
      </c>
    </row>
    <row r="38" spans="1:5" x14ac:dyDescent="0.25">
      <c r="A38" s="3" t="s">
        <v>85</v>
      </c>
      <c r="B38" s="65">
        <v>0</v>
      </c>
      <c r="C38" s="65">
        <v>0</v>
      </c>
      <c r="D38" s="65">
        <v>0</v>
      </c>
      <c r="E38" s="53">
        <v>0</v>
      </c>
    </row>
    <row r="39" spans="1:5" x14ac:dyDescent="0.25">
      <c r="A39" s="43" t="s">
        <v>83</v>
      </c>
      <c r="B39" s="54">
        <v>0</v>
      </c>
      <c r="C39" s="54">
        <v>0</v>
      </c>
      <c r="D39" s="54">
        <v>0</v>
      </c>
      <c r="E39" s="54">
        <v>13.3</v>
      </c>
    </row>
    <row r="40" spans="1:5" ht="9.75" customHeight="1" x14ac:dyDescent="0.25">
      <c r="A40" s="3"/>
      <c r="D40" s="2"/>
    </row>
    <row r="41" spans="1:5" ht="10.5" customHeight="1" x14ac:dyDescent="0.25">
      <c r="A41" s="3" t="s">
        <v>86</v>
      </c>
      <c r="D41" s="3"/>
    </row>
    <row r="42" spans="1:5" ht="3.75" customHeight="1" x14ac:dyDescent="0.25">
      <c r="D42" s="3"/>
    </row>
    <row r="43" spans="1:5" x14ac:dyDescent="0.25">
      <c r="A43" s="132" t="s">
        <v>87</v>
      </c>
      <c r="B43" s="132"/>
      <c r="C43" s="132"/>
      <c r="D43" s="132"/>
      <c r="E43" s="132"/>
    </row>
    <row r="44" spans="1:5" x14ac:dyDescent="0.25">
      <c r="A44" s="3" t="s">
        <v>31</v>
      </c>
      <c r="D44" s="3"/>
    </row>
    <row r="45" spans="1:5" x14ac:dyDescent="0.25">
      <c r="D45" s="3"/>
    </row>
  </sheetData>
  <mergeCells count="5">
    <mergeCell ref="B5:E5"/>
    <mergeCell ref="B11:E11"/>
    <mergeCell ref="B22:E22"/>
    <mergeCell ref="B29:E29"/>
    <mergeCell ref="A43:E4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showGridLines="0" workbookViewId="0"/>
  </sheetViews>
  <sheetFormatPr defaultRowHeight="15" x14ac:dyDescent="0.25"/>
  <cols>
    <col min="1" max="1" width="25.28515625" customWidth="1"/>
    <col min="2" max="5" width="12" customWidth="1"/>
  </cols>
  <sheetData>
    <row r="1" spans="1:6" x14ac:dyDescent="0.25">
      <c r="A1" s="11" t="s">
        <v>88</v>
      </c>
      <c r="B1" s="2"/>
      <c r="C1" s="2"/>
      <c r="D1" s="2"/>
      <c r="E1" s="2"/>
    </row>
    <row r="2" spans="1:6" x14ac:dyDescent="0.25">
      <c r="A2" s="79"/>
      <c r="B2" s="69" t="s">
        <v>61</v>
      </c>
      <c r="C2" s="69" t="s">
        <v>62</v>
      </c>
      <c r="D2" s="69" t="s">
        <v>6</v>
      </c>
      <c r="E2" s="80" t="s">
        <v>6</v>
      </c>
    </row>
    <row r="3" spans="1:6" x14ac:dyDescent="0.25">
      <c r="A3" s="47" t="s">
        <v>4</v>
      </c>
      <c r="B3" s="71">
        <v>2017</v>
      </c>
      <c r="C3" s="71">
        <v>2017</v>
      </c>
      <c r="D3" s="71">
        <v>2017</v>
      </c>
      <c r="E3" s="71">
        <v>2016</v>
      </c>
      <c r="F3" s="3"/>
    </row>
    <row r="4" spans="1:6" x14ac:dyDescent="0.25">
      <c r="A4" s="4"/>
      <c r="B4" s="5"/>
      <c r="C4" s="5"/>
      <c r="D4" s="2"/>
      <c r="E4" s="5"/>
    </row>
    <row r="5" spans="1:6" x14ac:dyDescent="0.25">
      <c r="A5" s="1"/>
      <c r="B5" s="133" t="s">
        <v>63</v>
      </c>
      <c r="C5" s="133"/>
      <c r="D5" s="133"/>
      <c r="E5" s="133"/>
      <c r="F5" s="81"/>
    </row>
    <row r="6" spans="1:6" x14ac:dyDescent="0.25">
      <c r="A6" s="2" t="s">
        <v>64</v>
      </c>
      <c r="B6" s="42"/>
      <c r="C6" s="42"/>
      <c r="D6" s="42"/>
      <c r="E6" s="42"/>
      <c r="F6" s="81"/>
    </row>
    <row r="7" spans="1:6" x14ac:dyDescent="0.25">
      <c r="A7" s="2" t="s">
        <v>89</v>
      </c>
      <c r="B7" s="2">
        <v>269</v>
      </c>
      <c r="C7" s="2">
        <v>257</v>
      </c>
      <c r="D7" s="2">
        <v>285</v>
      </c>
      <c r="E7" s="2">
        <v>309</v>
      </c>
      <c r="F7" s="81"/>
    </row>
    <row r="8" spans="1:6" x14ac:dyDescent="0.25">
      <c r="A8" s="2" t="s">
        <v>90</v>
      </c>
      <c r="B8" s="12">
        <v>2993</v>
      </c>
      <c r="C8" s="12">
        <v>3250</v>
      </c>
      <c r="D8" s="12">
        <v>285</v>
      </c>
      <c r="E8" s="13">
        <v>309</v>
      </c>
      <c r="F8" s="81"/>
    </row>
    <row r="9" spans="1:6" x14ac:dyDescent="0.25">
      <c r="A9" s="2" t="s">
        <v>91</v>
      </c>
      <c r="B9" s="9">
        <v>12.2</v>
      </c>
      <c r="C9" s="9">
        <v>12.3</v>
      </c>
      <c r="D9" s="9">
        <v>12.4</v>
      </c>
      <c r="E9" s="9">
        <v>13.4</v>
      </c>
      <c r="F9" s="81"/>
    </row>
    <row r="10" spans="1:6" x14ac:dyDescent="0.25">
      <c r="A10" s="2"/>
      <c r="B10" s="2"/>
      <c r="C10" s="2"/>
      <c r="D10" s="2"/>
      <c r="E10" s="2"/>
      <c r="F10" s="81"/>
    </row>
    <row r="11" spans="1:6" x14ac:dyDescent="0.25">
      <c r="A11" s="2" t="s">
        <v>92</v>
      </c>
      <c r="B11" s="2">
        <v>266</v>
      </c>
      <c r="C11" s="2">
        <v>255</v>
      </c>
      <c r="D11" s="2">
        <v>282</v>
      </c>
      <c r="E11" s="2">
        <v>307</v>
      </c>
      <c r="F11" s="81"/>
    </row>
    <row r="12" spans="1:6" x14ac:dyDescent="0.25">
      <c r="A12" s="2" t="s">
        <v>90</v>
      </c>
      <c r="B12" s="13">
        <v>2966</v>
      </c>
      <c r="C12" s="13">
        <v>3221</v>
      </c>
      <c r="D12" s="13">
        <v>282</v>
      </c>
      <c r="E12" s="13">
        <v>307</v>
      </c>
      <c r="F12" s="81"/>
    </row>
    <row r="13" spans="1:6" x14ac:dyDescent="0.25">
      <c r="A13" s="2" t="s">
        <v>91</v>
      </c>
      <c r="B13" s="9">
        <v>12.1</v>
      </c>
      <c r="C13" s="9">
        <v>12.1</v>
      </c>
      <c r="D13" s="9">
        <v>12.3</v>
      </c>
      <c r="E13" s="9">
        <v>13.3</v>
      </c>
      <c r="F13" s="81"/>
    </row>
    <row r="14" spans="1:6" x14ac:dyDescent="0.25">
      <c r="A14" s="2"/>
      <c r="B14" s="2"/>
      <c r="C14" s="2"/>
      <c r="D14" s="2"/>
      <c r="E14" s="2"/>
      <c r="F14" s="1"/>
    </row>
    <row r="15" spans="1:6" x14ac:dyDescent="0.25">
      <c r="A15" s="2" t="s">
        <v>93</v>
      </c>
      <c r="B15" s="14">
        <v>1151</v>
      </c>
      <c r="C15" s="14">
        <v>1258</v>
      </c>
      <c r="D15" s="14">
        <v>883</v>
      </c>
      <c r="E15" s="13">
        <v>901</v>
      </c>
      <c r="F15" s="82"/>
    </row>
    <row r="16" spans="1:6" x14ac:dyDescent="0.25">
      <c r="A16" s="2" t="s">
        <v>90</v>
      </c>
      <c r="B16" s="14">
        <v>13051</v>
      </c>
      <c r="C16" s="14">
        <v>14303</v>
      </c>
      <c r="D16" s="14">
        <v>883</v>
      </c>
      <c r="E16" s="13">
        <v>901</v>
      </c>
      <c r="F16" s="82"/>
    </row>
    <row r="17" spans="1:6" x14ac:dyDescent="0.25">
      <c r="A17" s="2" t="s">
        <v>94</v>
      </c>
      <c r="B17" s="14">
        <v>1327</v>
      </c>
      <c r="C17" s="14">
        <v>1404</v>
      </c>
      <c r="D17" s="14">
        <v>673</v>
      </c>
      <c r="E17" s="13">
        <v>397</v>
      </c>
      <c r="F17" s="83"/>
    </row>
    <row r="18" spans="1:6" x14ac:dyDescent="0.25">
      <c r="A18" s="2" t="s">
        <v>90</v>
      </c>
      <c r="B18" s="14">
        <v>4600</v>
      </c>
      <c r="C18" s="14">
        <v>6004</v>
      </c>
      <c r="D18" s="14">
        <v>673</v>
      </c>
      <c r="E18" s="13">
        <v>397</v>
      </c>
      <c r="F18" s="83"/>
    </row>
    <row r="19" spans="1:6" x14ac:dyDescent="0.25">
      <c r="A19" s="2"/>
      <c r="B19" s="10"/>
      <c r="C19" s="10"/>
      <c r="D19" s="10"/>
      <c r="E19" s="2"/>
      <c r="F19" s="83"/>
    </row>
    <row r="20" spans="1:6" x14ac:dyDescent="0.25">
      <c r="A20" s="2" t="s">
        <v>95</v>
      </c>
      <c r="B20" s="15">
        <v>38.5</v>
      </c>
      <c r="C20" s="15">
        <v>27.7</v>
      </c>
      <c r="D20" s="15">
        <v>16.2</v>
      </c>
      <c r="E20" s="9">
        <v>60.1</v>
      </c>
      <c r="F20" s="83"/>
    </row>
    <row r="21" spans="1:6" x14ac:dyDescent="0.25">
      <c r="A21" s="2" t="s">
        <v>90</v>
      </c>
      <c r="B21" s="15">
        <v>586.5</v>
      </c>
      <c r="C21" s="15">
        <v>614.1</v>
      </c>
      <c r="D21" s="15">
        <v>16.2</v>
      </c>
      <c r="E21" s="9">
        <v>60.1</v>
      </c>
      <c r="F21" s="83"/>
    </row>
    <row r="22" spans="1:6" x14ac:dyDescent="0.25">
      <c r="A22" s="2" t="s">
        <v>94</v>
      </c>
      <c r="B22" s="15">
        <v>56.4</v>
      </c>
      <c r="C22" s="15">
        <v>65.099999999999994</v>
      </c>
      <c r="D22" s="15">
        <v>0</v>
      </c>
      <c r="E22" s="9">
        <v>0</v>
      </c>
      <c r="F22" s="83"/>
    </row>
    <row r="23" spans="1:6" x14ac:dyDescent="0.25">
      <c r="A23" s="2" t="s">
        <v>90</v>
      </c>
      <c r="B23" s="15">
        <v>128</v>
      </c>
      <c r="C23" s="15">
        <v>193.1</v>
      </c>
      <c r="D23" s="15">
        <v>0</v>
      </c>
      <c r="E23" s="9">
        <v>0</v>
      </c>
      <c r="F23" s="83"/>
    </row>
    <row r="24" spans="1:6" x14ac:dyDescent="0.25">
      <c r="A24" s="2"/>
      <c r="B24" s="2"/>
      <c r="C24" s="2"/>
      <c r="D24" s="2"/>
      <c r="E24" s="2"/>
      <c r="F24" s="83"/>
    </row>
    <row r="25" spans="1:6" x14ac:dyDescent="0.25">
      <c r="A25" s="2"/>
      <c r="B25" s="69" t="s">
        <v>75</v>
      </c>
      <c r="C25" s="84" t="s">
        <v>61</v>
      </c>
      <c r="D25" s="69" t="s">
        <v>62</v>
      </c>
      <c r="E25" s="80" t="s">
        <v>62</v>
      </c>
      <c r="F25" s="83"/>
    </row>
    <row r="26" spans="1:6" x14ac:dyDescent="0.25">
      <c r="A26" s="2"/>
      <c r="B26" s="71">
        <v>2017</v>
      </c>
      <c r="C26" s="71">
        <v>2017</v>
      </c>
      <c r="D26" s="71">
        <v>2017</v>
      </c>
      <c r="E26" s="71">
        <v>2016</v>
      </c>
      <c r="F26" s="83"/>
    </row>
    <row r="27" spans="1:6" x14ac:dyDescent="0.25">
      <c r="A27" s="2"/>
      <c r="B27" s="2"/>
      <c r="C27" s="2"/>
      <c r="D27" s="2"/>
      <c r="E27" s="2"/>
      <c r="F27" s="83"/>
    </row>
    <row r="28" spans="1:6" x14ac:dyDescent="0.25">
      <c r="A28" s="1"/>
      <c r="B28" s="134" t="s">
        <v>68</v>
      </c>
      <c r="C28" s="134"/>
      <c r="D28" s="134"/>
      <c r="E28" s="134"/>
    </row>
    <row r="29" spans="1:6" x14ac:dyDescent="0.25">
      <c r="A29" s="2" t="s">
        <v>69</v>
      </c>
      <c r="B29" s="2"/>
      <c r="C29" s="2"/>
      <c r="D29" s="2"/>
      <c r="E29" s="2"/>
    </row>
    <row r="30" spans="1:6" x14ac:dyDescent="0.25">
      <c r="A30" s="2" t="s">
        <v>96</v>
      </c>
      <c r="B30" s="16">
        <v>49.8</v>
      </c>
      <c r="C30" s="16">
        <v>51.8</v>
      </c>
      <c r="D30" s="16">
        <v>44.8</v>
      </c>
      <c r="E30" s="9">
        <v>44.4</v>
      </c>
    </row>
    <row r="31" spans="1:6" x14ac:dyDescent="0.25">
      <c r="A31" s="2" t="s">
        <v>97</v>
      </c>
      <c r="B31" s="16">
        <v>49.4</v>
      </c>
      <c r="C31" s="16">
        <v>51.5</v>
      </c>
      <c r="D31" s="16">
        <v>44.3</v>
      </c>
      <c r="E31" s="9">
        <v>44.2</v>
      </c>
      <c r="F31" s="65"/>
    </row>
    <row r="32" spans="1:6" x14ac:dyDescent="0.25">
      <c r="A32" s="2" t="s">
        <v>98</v>
      </c>
      <c r="B32" s="16">
        <v>0.4</v>
      </c>
      <c r="C32" s="16">
        <v>0.3</v>
      </c>
      <c r="D32" s="16">
        <v>0.5</v>
      </c>
      <c r="E32" s="16">
        <v>0.2</v>
      </c>
      <c r="F32" s="65"/>
    </row>
    <row r="33" spans="1:6" x14ac:dyDescent="0.25">
      <c r="A33" s="2" t="s">
        <v>99</v>
      </c>
      <c r="B33" s="16">
        <v>255.4</v>
      </c>
      <c r="C33" s="16">
        <v>307.2</v>
      </c>
      <c r="D33" s="16">
        <v>352</v>
      </c>
      <c r="E33" s="9">
        <v>328.1</v>
      </c>
    </row>
    <row r="34" spans="1:6" x14ac:dyDescent="0.25">
      <c r="A34" s="2" t="s">
        <v>74</v>
      </c>
      <c r="B34" s="2"/>
      <c r="C34" s="2"/>
      <c r="D34" s="2"/>
      <c r="E34" s="2"/>
    </row>
    <row r="35" spans="1:6" x14ac:dyDescent="0.25">
      <c r="A35" s="2"/>
      <c r="B35" s="2"/>
      <c r="C35" s="2"/>
      <c r="D35" s="2"/>
      <c r="E35" s="2"/>
    </row>
    <row r="36" spans="1:6" x14ac:dyDescent="0.25">
      <c r="A36" s="2"/>
      <c r="B36" s="134" t="s">
        <v>78</v>
      </c>
      <c r="C36" s="134"/>
      <c r="D36" s="134"/>
      <c r="E36" s="134"/>
      <c r="F36" s="3"/>
    </row>
    <row r="37" spans="1:6" x14ac:dyDescent="0.25">
      <c r="A37" s="2" t="s">
        <v>79</v>
      </c>
      <c r="B37" s="2"/>
      <c r="C37" s="2"/>
      <c r="D37" s="2"/>
      <c r="E37" s="2"/>
    </row>
    <row r="38" spans="1:6" x14ac:dyDescent="0.25">
      <c r="A38" s="2" t="s">
        <v>100</v>
      </c>
      <c r="B38" s="17">
        <v>1859.7</v>
      </c>
      <c r="C38" s="17">
        <v>1262.9000000000001</v>
      </c>
      <c r="D38" s="17">
        <v>1812.6</v>
      </c>
      <c r="E38" s="8">
        <v>1020.6</v>
      </c>
    </row>
    <row r="39" spans="1:6" x14ac:dyDescent="0.25">
      <c r="A39" s="2" t="s">
        <v>99</v>
      </c>
      <c r="B39" s="17">
        <v>3760.3</v>
      </c>
      <c r="C39" s="17">
        <v>5023.3</v>
      </c>
      <c r="D39" s="17">
        <v>6835.8</v>
      </c>
      <c r="E39" s="8">
        <v>4087.7</v>
      </c>
    </row>
    <row r="40" spans="1:6" x14ac:dyDescent="0.25">
      <c r="A40" s="2" t="s">
        <v>101</v>
      </c>
      <c r="B40" s="9">
        <v>134</v>
      </c>
      <c r="C40" s="9">
        <v>112.1</v>
      </c>
      <c r="D40" s="9">
        <v>133.30000000000001</v>
      </c>
      <c r="E40" s="9">
        <v>68.099999999999994</v>
      </c>
    </row>
    <row r="41" spans="1:6" x14ac:dyDescent="0.25">
      <c r="A41" s="2" t="s">
        <v>99</v>
      </c>
      <c r="B41" s="9">
        <v>609</v>
      </c>
      <c r="C41" s="9">
        <v>721.1</v>
      </c>
      <c r="D41" s="9">
        <v>854.4</v>
      </c>
      <c r="E41" s="8">
        <v>527.4</v>
      </c>
    </row>
    <row r="42" spans="1:6" x14ac:dyDescent="0.25">
      <c r="A42" s="2" t="s">
        <v>102</v>
      </c>
      <c r="B42" s="9">
        <v>73.7</v>
      </c>
      <c r="C42" s="9">
        <v>0</v>
      </c>
      <c r="D42" s="9">
        <v>67.8</v>
      </c>
      <c r="E42" s="9">
        <v>7.3</v>
      </c>
    </row>
    <row r="43" spans="1:6" x14ac:dyDescent="0.25">
      <c r="A43" s="43" t="s">
        <v>99</v>
      </c>
      <c r="B43" s="85">
        <v>224.5</v>
      </c>
      <c r="C43" s="85">
        <v>224.5</v>
      </c>
      <c r="D43" s="85">
        <v>292.3</v>
      </c>
      <c r="E43" s="55">
        <v>212</v>
      </c>
    </row>
    <row r="44" spans="1:6" ht="6" customHeight="1" x14ac:dyDescent="0.25">
      <c r="A44" s="2"/>
      <c r="B44" s="13"/>
      <c r="C44" s="13"/>
      <c r="D44" s="13"/>
      <c r="E44" s="13"/>
      <c r="F44" s="13"/>
    </row>
    <row r="45" spans="1:6" x14ac:dyDescent="0.25">
      <c r="A45" s="2" t="s">
        <v>103</v>
      </c>
      <c r="B45" s="18"/>
      <c r="C45" s="18"/>
      <c r="D45" s="2"/>
      <c r="E45" s="2"/>
    </row>
    <row r="46" spans="1:6" x14ac:dyDescent="0.25">
      <c r="A46" s="2" t="s">
        <v>104</v>
      </c>
      <c r="B46" s="18"/>
      <c r="C46" s="18"/>
      <c r="D46" s="2"/>
      <c r="E46" s="2"/>
    </row>
    <row r="47" spans="1:6" x14ac:dyDescent="0.25">
      <c r="A47" s="135" t="s">
        <v>105</v>
      </c>
      <c r="B47" s="135"/>
      <c r="C47" s="135"/>
      <c r="D47" s="135"/>
      <c r="E47" s="135"/>
      <c r="F47" s="86"/>
    </row>
    <row r="48" spans="1:6" x14ac:dyDescent="0.25">
      <c r="A48" s="19" t="s">
        <v>106</v>
      </c>
      <c r="B48" s="20"/>
      <c r="C48" s="20"/>
      <c r="D48" s="21"/>
      <c r="E48" s="21"/>
    </row>
    <row r="49" spans="1:6" x14ac:dyDescent="0.25">
      <c r="A49" s="2"/>
      <c r="B49" s="22"/>
      <c r="C49" s="22"/>
      <c r="D49" s="22"/>
      <c r="E49" s="22"/>
      <c r="F49" s="87"/>
    </row>
  </sheetData>
  <mergeCells count="4">
    <mergeCell ref="B5:E5"/>
    <mergeCell ref="B28:E28"/>
    <mergeCell ref="B36:E36"/>
    <mergeCell ref="A47:E4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showGridLines="0" workbookViewId="0"/>
  </sheetViews>
  <sheetFormatPr defaultRowHeight="15" x14ac:dyDescent="0.25"/>
  <cols>
    <col min="1" max="1" width="26.7109375" customWidth="1"/>
    <col min="2" max="5" width="10.42578125" customWidth="1"/>
  </cols>
  <sheetData>
    <row r="1" spans="1:6" x14ac:dyDescent="0.25">
      <c r="A1" s="43" t="s">
        <v>107</v>
      </c>
      <c r="B1" s="88"/>
      <c r="C1" s="89"/>
      <c r="D1" s="43"/>
      <c r="E1" s="43"/>
    </row>
    <row r="2" spans="1:6" x14ac:dyDescent="0.25">
      <c r="A2" s="3"/>
      <c r="B2" s="68" t="s">
        <v>62</v>
      </c>
      <c r="C2" s="68" t="s">
        <v>6</v>
      </c>
      <c r="D2" s="68" t="s">
        <v>108</v>
      </c>
      <c r="E2" s="68" t="s">
        <v>108</v>
      </c>
    </row>
    <row r="3" spans="1:6" x14ac:dyDescent="0.25">
      <c r="A3" s="47" t="s">
        <v>4</v>
      </c>
      <c r="B3" s="43">
        <v>2017</v>
      </c>
      <c r="C3" s="71">
        <v>2017</v>
      </c>
      <c r="D3" s="43">
        <v>2017</v>
      </c>
      <c r="E3" s="49">
        <v>2016</v>
      </c>
      <c r="F3" s="1"/>
    </row>
    <row r="4" spans="1:6" x14ac:dyDescent="0.25">
      <c r="A4" s="4"/>
      <c r="B4" s="5"/>
      <c r="C4" s="5"/>
      <c r="D4" s="5"/>
      <c r="E4" s="5"/>
    </row>
    <row r="5" spans="1:6" x14ac:dyDescent="0.25">
      <c r="A5" s="4"/>
      <c r="B5" s="136" t="s">
        <v>109</v>
      </c>
      <c r="C5" s="136"/>
      <c r="D5" s="136"/>
      <c r="E5" s="136"/>
    </row>
    <row r="6" spans="1:6" x14ac:dyDescent="0.25">
      <c r="A6" s="2" t="s">
        <v>110</v>
      </c>
      <c r="B6" s="90"/>
      <c r="C6" s="3"/>
      <c r="D6" s="3"/>
      <c r="E6" s="3"/>
    </row>
    <row r="7" spans="1:6" x14ac:dyDescent="0.25">
      <c r="A7" s="2" t="s">
        <v>111</v>
      </c>
      <c r="B7" s="51">
        <v>65.5</v>
      </c>
      <c r="C7" s="51">
        <v>61.41</v>
      </c>
      <c r="D7" s="51">
        <v>62.22</v>
      </c>
      <c r="E7" s="51">
        <v>58.43</v>
      </c>
    </row>
    <row r="8" spans="1:6" x14ac:dyDescent="0.25">
      <c r="A8" s="2" t="s">
        <v>112</v>
      </c>
      <c r="B8" s="51">
        <v>66.239999999999995</v>
      </c>
      <c r="C8" s="51">
        <v>67.709999999999994</v>
      </c>
      <c r="D8" s="51">
        <v>69.12</v>
      </c>
      <c r="E8" s="51">
        <v>67.650000000000006</v>
      </c>
      <c r="F8" s="91"/>
    </row>
    <row r="9" spans="1:6" x14ac:dyDescent="0.25">
      <c r="A9" s="2" t="s">
        <v>113</v>
      </c>
      <c r="B9" s="51">
        <v>146</v>
      </c>
      <c r="C9" s="51">
        <v>146</v>
      </c>
      <c r="D9" s="51">
        <v>146</v>
      </c>
      <c r="E9" s="51">
        <v>125.5</v>
      </c>
      <c r="F9" s="91"/>
    </row>
    <row r="10" spans="1:6" x14ac:dyDescent="0.25">
      <c r="A10" s="2" t="s">
        <v>114</v>
      </c>
      <c r="B10" s="3"/>
      <c r="C10" s="3"/>
      <c r="D10" s="3"/>
      <c r="E10" s="51"/>
      <c r="F10" s="91"/>
    </row>
    <row r="11" spans="1:6" x14ac:dyDescent="0.25">
      <c r="A11" s="2" t="s">
        <v>115</v>
      </c>
      <c r="B11" s="92">
        <v>71.400000000000006</v>
      </c>
      <c r="C11" s="92">
        <v>64.7</v>
      </c>
      <c r="D11" s="92" t="s">
        <v>73</v>
      </c>
      <c r="E11" s="92">
        <v>67</v>
      </c>
      <c r="F11" s="91"/>
    </row>
    <row r="12" spans="1:6" x14ac:dyDescent="0.25">
      <c r="A12" s="23"/>
      <c r="B12" s="3"/>
      <c r="C12" s="3"/>
      <c r="D12" s="3"/>
      <c r="E12" s="3"/>
      <c r="F12" s="3"/>
    </row>
    <row r="13" spans="1:6" x14ac:dyDescent="0.25">
      <c r="A13" s="3" t="s">
        <v>116</v>
      </c>
      <c r="B13" s="3"/>
      <c r="C13" s="3"/>
      <c r="D13" s="3"/>
      <c r="E13" s="3"/>
      <c r="F13" s="3"/>
    </row>
    <row r="14" spans="1:6" x14ac:dyDescent="0.25">
      <c r="A14" s="2" t="s">
        <v>117</v>
      </c>
      <c r="B14" s="51">
        <v>83.95</v>
      </c>
      <c r="C14" s="51">
        <v>79.83</v>
      </c>
      <c r="D14" s="51">
        <v>80.430000000000007</v>
      </c>
      <c r="E14" s="51">
        <v>77.77</v>
      </c>
      <c r="F14" s="51"/>
    </row>
    <row r="15" spans="1:6" x14ac:dyDescent="0.25">
      <c r="A15" s="2" t="s">
        <v>118</v>
      </c>
      <c r="B15" s="51">
        <v>84.69</v>
      </c>
      <c r="C15" s="51">
        <v>81.8</v>
      </c>
      <c r="D15" s="51">
        <v>82.38</v>
      </c>
      <c r="E15" s="51">
        <v>79.7</v>
      </c>
      <c r="F15" s="51"/>
    </row>
    <row r="16" spans="1:6" x14ac:dyDescent="0.25">
      <c r="A16" s="2" t="s">
        <v>119</v>
      </c>
      <c r="B16" s="51">
        <v>83.75</v>
      </c>
      <c r="C16" s="51">
        <v>80.5</v>
      </c>
      <c r="D16" s="51">
        <v>81.13</v>
      </c>
      <c r="E16" s="51">
        <v>78.8</v>
      </c>
      <c r="F16" s="91"/>
    </row>
    <row r="17" spans="1:6" x14ac:dyDescent="0.25">
      <c r="A17" s="2" t="s">
        <v>120</v>
      </c>
      <c r="B17" s="51">
        <v>86.5</v>
      </c>
      <c r="C17" s="92" t="s">
        <v>121</v>
      </c>
      <c r="D17" s="92">
        <v>82.08</v>
      </c>
      <c r="E17" s="51">
        <v>81.150000000000006</v>
      </c>
      <c r="F17" s="91"/>
    </row>
    <row r="18" spans="1:6" x14ac:dyDescent="0.25">
      <c r="A18" s="2"/>
      <c r="B18" s="3"/>
      <c r="C18" s="3"/>
      <c r="D18" s="3"/>
      <c r="E18" s="93"/>
      <c r="F18" s="3"/>
    </row>
    <row r="19" spans="1:6" x14ac:dyDescent="0.25">
      <c r="A19" s="3"/>
      <c r="B19" s="136" t="s">
        <v>122</v>
      </c>
      <c r="C19" s="136"/>
      <c r="D19" s="136"/>
      <c r="E19" s="136"/>
      <c r="F19" s="3"/>
    </row>
    <row r="20" spans="1:6" x14ac:dyDescent="0.25">
      <c r="A20" s="3" t="s">
        <v>123</v>
      </c>
      <c r="B20" s="3"/>
      <c r="C20" s="3"/>
      <c r="D20" s="3"/>
      <c r="E20" s="3"/>
      <c r="F20" s="3"/>
    </row>
    <row r="21" spans="1:6" x14ac:dyDescent="0.25">
      <c r="A21" s="2" t="s">
        <v>124</v>
      </c>
      <c r="B21" s="92">
        <v>3.19</v>
      </c>
      <c r="C21" s="92" t="s">
        <v>121</v>
      </c>
      <c r="D21" s="92" t="s">
        <v>121</v>
      </c>
      <c r="E21" s="92" t="s">
        <v>121</v>
      </c>
    </row>
    <row r="22" spans="1:6" x14ac:dyDescent="0.25">
      <c r="A22" s="2" t="s">
        <v>125</v>
      </c>
      <c r="B22" s="92">
        <v>4.28</v>
      </c>
      <c r="C22" s="92">
        <v>4.62</v>
      </c>
      <c r="D22" s="92">
        <v>4.5</v>
      </c>
      <c r="E22" s="92">
        <v>4.41</v>
      </c>
    </row>
    <row r="23" spans="1:6" x14ac:dyDescent="0.25">
      <c r="A23" s="2" t="s">
        <v>126</v>
      </c>
      <c r="B23" s="92">
        <v>3.62</v>
      </c>
      <c r="C23" s="92">
        <v>3.6</v>
      </c>
      <c r="D23" s="92">
        <v>3.6</v>
      </c>
      <c r="E23" s="92" t="s">
        <v>121</v>
      </c>
    </row>
    <row r="24" spans="1:6" x14ac:dyDescent="0.25">
      <c r="A24" s="2" t="s">
        <v>127</v>
      </c>
      <c r="B24" s="92" t="s">
        <v>121</v>
      </c>
      <c r="C24" s="92">
        <v>5.03</v>
      </c>
      <c r="D24" s="92">
        <v>4.82</v>
      </c>
      <c r="E24" s="92">
        <v>4.8</v>
      </c>
    </row>
    <row r="25" spans="1:6" x14ac:dyDescent="0.25">
      <c r="A25" s="2" t="s">
        <v>128</v>
      </c>
      <c r="B25" s="92">
        <v>4.2</v>
      </c>
      <c r="C25" s="92">
        <v>4.55</v>
      </c>
      <c r="D25" s="92">
        <v>4.55</v>
      </c>
      <c r="E25" s="92" t="s">
        <v>121</v>
      </c>
    </row>
    <row r="26" spans="1:6" x14ac:dyDescent="0.25">
      <c r="A26" s="43" t="s">
        <v>129</v>
      </c>
      <c r="B26" s="94">
        <v>5.48</v>
      </c>
      <c r="C26" s="94">
        <v>5.97</v>
      </c>
      <c r="D26" s="94">
        <v>5.77</v>
      </c>
      <c r="E26" s="75">
        <v>5.0599999999999996</v>
      </c>
    </row>
    <row r="27" spans="1:6" ht="6.75" customHeight="1" x14ac:dyDescent="0.25">
      <c r="A27" s="2"/>
      <c r="B27" s="2"/>
      <c r="C27" s="2"/>
      <c r="D27" s="2"/>
      <c r="E27" s="95"/>
    </row>
    <row r="28" spans="1:6" x14ac:dyDescent="0.25">
      <c r="A28" s="3" t="s">
        <v>130</v>
      </c>
      <c r="B28" s="24"/>
      <c r="C28" s="25"/>
      <c r="D28" s="2"/>
      <c r="E28" s="26"/>
    </row>
    <row r="29" spans="1:6" x14ac:dyDescent="0.25">
      <c r="A29" s="3" t="s">
        <v>131</v>
      </c>
      <c r="B29" s="24"/>
      <c r="C29" s="1"/>
      <c r="D29" s="1"/>
      <c r="E29" s="1"/>
    </row>
    <row r="30" spans="1:6" ht="1.5" customHeight="1" x14ac:dyDescent="0.25">
      <c r="A30" s="3"/>
      <c r="B30" s="24"/>
      <c r="C30" s="1"/>
      <c r="D30" s="1"/>
      <c r="E30" s="1"/>
    </row>
    <row r="31" spans="1:6" ht="1.5" hidden="1" customHeight="1" x14ac:dyDescent="0.25">
      <c r="B31" s="27"/>
    </row>
    <row r="32" spans="1:6" x14ac:dyDescent="0.25">
      <c r="A32" s="3" t="s">
        <v>132</v>
      </c>
      <c r="B32" s="27"/>
    </row>
    <row r="33" spans="1:2" ht="7.5" customHeight="1" x14ac:dyDescent="0.25">
      <c r="A33" s="3"/>
      <c r="B33" s="27"/>
    </row>
    <row r="34" spans="1:2" x14ac:dyDescent="0.25">
      <c r="A34" s="3" t="s">
        <v>31</v>
      </c>
      <c r="B34" s="27"/>
    </row>
    <row r="35" spans="1:2" x14ac:dyDescent="0.25">
      <c r="B35" s="27"/>
    </row>
  </sheetData>
  <mergeCells count="2">
    <mergeCell ref="B5:E5"/>
    <mergeCell ref="B19:E19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showGridLines="0" workbookViewId="0"/>
  </sheetViews>
  <sheetFormatPr defaultRowHeight="15" x14ac:dyDescent="0.25"/>
  <cols>
    <col min="1" max="1" width="20.7109375" customWidth="1"/>
    <col min="2" max="2" width="13.28515625" customWidth="1"/>
    <col min="3" max="3" width="14.85546875" customWidth="1"/>
    <col min="4" max="5" width="11.7109375" customWidth="1"/>
  </cols>
  <sheetData>
    <row r="1" spans="1:6" x14ac:dyDescent="0.25">
      <c r="A1" s="43" t="s">
        <v>133</v>
      </c>
      <c r="B1" s="43"/>
      <c r="C1" s="96"/>
      <c r="D1" s="97"/>
      <c r="E1" s="97"/>
      <c r="F1" s="2"/>
    </row>
    <row r="2" spans="1:6" x14ac:dyDescent="0.25">
      <c r="A2" s="3"/>
      <c r="B2" s="67" t="s">
        <v>61</v>
      </c>
      <c r="C2" s="98" t="s">
        <v>62</v>
      </c>
      <c r="D2" s="67" t="s">
        <v>6</v>
      </c>
      <c r="E2" s="67" t="s">
        <v>6</v>
      </c>
      <c r="F2" s="28"/>
    </row>
    <row r="3" spans="1:6" x14ac:dyDescent="0.25">
      <c r="A3" s="47" t="s">
        <v>4</v>
      </c>
      <c r="B3" s="99">
        <v>2017</v>
      </c>
      <c r="C3" s="99">
        <v>2017</v>
      </c>
      <c r="D3" s="71">
        <v>2017</v>
      </c>
      <c r="E3" s="99">
        <v>2016</v>
      </c>
      <c r="F3" s="29"/>
    </row>
    <row r="4" spans="1:6" x14ac:dyDescent="0.25">
      <c r="A4" s="4"/>
      <c r="B4" s="28"/>
      <c r="C4" s="28"/>
      <c r="D4" s="28"/>
      <c r="E4" s="28"/>
      <c r="F4" s="28"/>
    </row>
    <row r="5" spans="1:6" x14ac:dyDescent="0.25">
      <c r="A5" s="3"/>
      <c r="B5" s="137" t="s">
        <v>78</v>
      </c>
      <c r="C5" s="137"/>
      <c r="D5" s="137"/>
      <c r="E5" s="137"/>
      <c r="F5" s="37"/>
    </row>
    <row r="6" spans="1:6" x14ac:dyDescent="0.25">
      <c r="A6" s="3"/>
      <c r="B6" s="59"/>
      <c r="C6" s="100"/>
      <c r="D6" s="101"/>
      <c r="E6" s="101"/>
      <c r="F6" s="38"/>
    </row>
    <row r="7" spans="1:6" x14ac:dyDescent="0.25">
      <c r="A7" s="3" t="s">
        <v>134</v>
      </c>
      <c r="B7" s="7">
        <f>SUM(B8:B12)</f>
        <v>284244.40000000002</v>
      </c>
      <c r="C7" s="7">
        <f>SUM(C8:C12)</f>
        <v>273806.09999999998</v>
      </c>
      <c r="D7" s="7">
        <f>SUM(D8:D12)</f>
        <v>263582.8</v>
      </c>
      <c r="E7" s="7">
        <f>SUM(E8:E12)</f>
        <v>279280.90000000002</v>
      </c>
      <c r="F7" s="13"/>
    </row>
    <row r="8" spans="1:6" x14ac:dyDescent="0.25">
      <c r="A8" s="3" t="s">
        <v>135</v>
      </c>
      <c r="B8" s="7">
        <v>60418.8</v>
      </c>
      <c r="C8" s="7">
        <v>58302.3</v>
      </c>
      <c r="D8" s="7">
        <v>57180.6</v>
      </c>
      <c r="E8" s="7">
        <v>58796.6</v>
      </c>
      <c r="F8" s="13"/>
    </row>
    <row r="9" spans="1:6" x14ac:dyDescent="0.25">
      <c r="A9" s="3" t="s">
        <v>136</v>
      </c>
      <c r="B9" s="7">
        <v>19499.900000000001</v>
      </c>
      <c r="C9" s="7">
        <v>17526</v>
      </c>
      <c r="D9" s="7">
        <v>16185.9</v>
      </c>
      <c r="E9" s="7">
        <v>17906.099999999999</v>
      </c>
      <c r="F9" s="13"/>
    </row>
    <row r="10" spans="1:6" x14ac:dyDescent="0.25">
      <c r="A10" s="3" t="s">
        <v>137</v>
      </c>
      <c r="B10" s="7">
        <v>4067.8</v>
      </c>
      <c r="C10" s="7">
        <v>3952.3</v>
      </c>
      <c r="D10" s="7">
        <v>4061.5</v>
      </c>
      <c r="E10" s="7">
        <v>4325</v>
      </c>
      <c r="F10" s="13"/>
    </row>
    <row r="11" spans="1:6" x14ac:dyDescent="0.25">
      <c r="A11" s="3" t="s">
        <v>138</v>
      </c>
      <c r="B11" s="7">
        <v>648.5</v>
      </c>
      <c r="C11" s="7">
        <v>776.9</v>
      </c>
      <c r="D11" s="7">
        <v>695</v>
      </c>
      <c r="E11" s="7">
        <v>686.3</v>
      </c>
      <c r="F11" s="13"/>
    </row>
    <row r="12" spans="1:6" x14ac:dyDescent="0.25">
      <c r="A12" s="3" t="s">
        <v>139</v>
      </c>
      <c r="B12" s="7">
        <v>199609.4</v>
      </c>
      <c r="C12" s="7">
        <v>193248.6</v>
      </c>
      <c r="D12" s="7">
        <v>185459.8</v>
      </c>
      <c r="E12" s="7">
        <v>197566.9</v>
      </c>
      <c r="F12" s="13"/>
    </row>
    <row r="13" spans="1:6" x14ac:dyDescent="0.25">
      <c r="A13" s="3"/>
      <c r="B13" s="7"/>
      <c r="C13" s="7"/>
      <c r="D13" s="7"/>
      <c r="E13" s="7"/>
      <c r="F13" s="13"/>
    </row>
    <row r="14" spans="1:6" x14ac:dyDescent="0.25">
      <c r="A14" s="3" t="s">
        <v>140</v>
      </c>
      <c r="B14" s="7">
        <f>SUM(B15:B19)</f>
        <v>962197.5</v>
      </c>
      <c r="C14" s="7">
        <f>SUM(C15:C19)</f>
        <v>1137919.8</v>
      </c>
      <c r="D14" s="7">
        <f>SUM(D15:D19)</f>
        <v>1212238</v>
      </c>
      <c r="E14" s="7">
        <f>SUM(E15:E19)</f>
        <v>1229657</v>
      </c>
      <c r="F14" s="13"/>
    </row>
    <row r="15" spans="1:6" x14ac:dyDescent="0.25">
      <c r="A15" s="3" t="s">
        <v>135</v>
      </c>
      <c r="B15" s="7">
        <v>502248.3</v>
      </c>
      <c r="C15" s="7">
        <v>576625.19999999995</v>
      </c>
      <c r="D15" s="7">
        <v>586933.19999999995</v>
      </c>
      <c r="E15" s="7">
        <v>597398.9</v>
      </c>
      <c r="F15" s="13"/>
    </row>
    <row r="16" spans="1:6" x14ac:dyDescent="0.25">
      <c r="A16" s="3" t="s">
        <v>136</v>
      </c>
      <c r="B16" s="7">
        <v>6720.5</v>
      </c>
      <c r="C16" s="7">
        <v>6957.8</v>
      </c>
      <c r="D16" s="7">
        <v>7645</v>
      </c>
      <c r="E16" s="7">
        <v>7961.5</v>
      </c>
      <c r="F16" s="13"/>
    </row>
    <row r="17" spans="1:6" x14ac:dyDescent="0.25">
      <c r="A17" s="3" t="s">
        <v>137</v>
      </c>
      <c r="B17" s="7">
        <v>21821.1</v>
      </c>
      <c r="C17" s="7">
        <v>32285.599999999999</v>
      </c>
      <c r="D17" s="7">
        <v>39943.9</v>
      </c>
      <c r="E17" s="7">
        <v>42690</v>
      </c>
      <c r="F17" s="13"/>
    </row>
    <row r="18" spans="1:6" x14ac:dyDescent="0.25">
      <c r="A18" s="3" t="s">
        <v>138</v>
      </c>
      <c r="B18" s="7">
        <v>7200.3</v>
      </c>
      <c r="C18" s="7">
        <v>7647.9</v>
      </c>
      <c r="D18" s="7">
        <v>8134.8</v>
      </c>
      <c r="E18" s="7">
        <v>7882.1</v>
      </c>
      <c r="F18" s="13"/>
    </row>
    <row r="19" spans="1:6" x14ac:dyDescent="0.25">
      <c r="A19" s="3" t="s">
        <v>139</v>
      </c>
      <c r="B19" s="7">
        <v>424207.3</v>
      </c>
      <c r="C19" s="7">
        <v>514403.3</v>
      </c>
      <c r="D19" s="7">
        <v>569581.1</v>
      </c>
      <c r="E19" s="7">
        <v>573724.5</v>
      </c>
      <c r="F19" s="13"/>
    </row>
    <row r="20" spans="1:6" x14ac:dyDescent="0.25">
      <c r="A20" s="3"/>
      <c r="B20" s="7"/>
      <c r="C20" s="7"/>
      <c r="D20" s="7"/>
      <c r="E20" s="7"/>
      <c r="F20" s="13"/>
    </row>
    <row r="21" spans="1:6" x14ac:dyDescent="0.25">
      <c r="A21" s="3" t="s">
        <v>141</v>
      </c>
      <c r="B21" s="7">
        <f>SUM(B22:B26)</f>
        <v>283879.19999999995</v>
      </c>
      <c r="C21" s="7">
        <f>SUM(C22:C26)</f>
        <v>291780.80000000005</v>
      </c>
      <c r="D21" s="7">
        <f>SUM(D22:D26)</f>
        <v>329943</v>
      </c>
      <c r="E21" s="7">
        <f>SUM(E22:E26)</f>
        <v>324469.7</v>
      </c>
      <c r="F21" s="13"/>
    </row>
    <row r="22" spans="1:6" x14ac:dyDescent="0.25">
      <c r="A22" s="3" t="s">
        <v>135</v>
      </c>
      <c r="B22" s="7">
        <v>149176.29999999999</v>
      </c>
      <c r="C22" s="7">
        <v>146337.60000000001</v>
      </c>
      <c r="D22" s="7">
        <v>152273.70000000001</v>
      </c>
      <c r="E22" s="7">
        <v>153213.70000000001</v>
      </c>
      <c r="F22" s="13"/>
    </row>
    <row r="23" spans="1:6" x14ac:dyDescent="0.25">
      <c r="A23" s="3" t="s">
        <v>136</v>
      </c>
      <c r="B23" s="7">
        <v>1459.6</v>
      </c>
      <c r="C23" s="7">
        <v>1480.2</v>
      </c>
      <c r="D23" s="7">
        <v>1569.5</v>
      </c>
      <c r="E23" s="7">
        <v>1276</v>
      </c>
      <c r="F23" s="13"/>
    </row>
    <row r="24" spans="1:6" x14ac:dyDescent="0.25">
      <c r="A24" s="3" t="s">
        <v>137</v>
      </c>
      <c r="B24" s="7">
        <v>294.39999999999998</v>
      </c>
      <c r="C24" s="7">
        <v>583.70000000000005</v>
      </c>
      <c r="D24" s="7">
        <v>465.6</v>
      </c>
      <c r="E24" s="7">
        <v>471.6</v>
      </c>
      <c r="F24" s="13"/>
    </row>
    <row r="25" spans="1:6" x14ac:dyDescent="0.25">
      <c r="A25" s="3" t="s">
        <v>138</v>
      </c>
      <c r="B25" s="7">
        <v>270.60000000000002</v>
      </c>
      <c r="C25" s="7">
        <v>214.5</v>
      </c>
      <c r="D25" s="7">
        <v>251.7</v>
      </c>
      <c r="E25" s="7">
        <v>177.1</v>
      </c>
      <c r="F25" s="13"/>
    </row>
    <row r="26" spans="1:6" x14ac:dyDescent="0.25">
      <c r="A26" s="3" t="s">
        <v>139</v>
      </c>
      <c r="B26" s="7">
        <v>132678.29999999999</v>
      </c>
      <c r="C26" s="7">
        <v>143164.79999999999</v>
      </c>
      <c r="D26" s="7">
        <v>175382.5</v>
      </c>
      <c r="E26" s="7">
        <v>169331.3</v>
      </c>
      <c r="F26" s="13"/>
    </row>
    <row r="27" spans="1:6" x14ac:dyDescent="0.25">
      <c r="A27" s="3"/>
      <c r="B27" s="7"/>
      <c r="C27" s="7"/>
      <c r="D27" s="7"/>
      <c r="E27" s="7"/>
      <c r="F27" s="13"/>
    </row>
    <row r="28" spans="1:6" x14ac:dyDescent="0.25">
      <c r="A28" s="3" t="s">
        <v>142</v>
      </c>
      <c r="B28" s="7">
        <f>SUM(B29:B33)</f>
        <v>93410.4</v>
      </c>
      <c r="C28" s="7">
        <f>SUM(C29:C33)</f>
        <v>94166.799999999988</v>
      </c>
      <c r="D28" s="7">
        <f>SUM(D29:D33)</f>
        <v>97887.9</v>
      </c>
      <c r="E28" s="7">
        <f>SUM(E29:E33)</f>
        <v>86983.5</v>
      </c>
      <c r="F28" s="13"/>
    </row>
    <row r="29" spans="1:6" x14ac:dyDescent="0.25">
      <c r="A29" s="3" t="s">
        <v>135</v>
      </c>
      <c r="B29" s="7">
        <v>11019.1</v>
      </c>
      <c r="C29" s="7">
        <v>11138.6</v>
      </c>
      <c r="D29" s="7">
        <v>10756.1</v>
      </c>
      <c r="E29" s="7">
        <v>10004.799999999999</v>
      </c>
      <c r="F29" s="13"/>
    </row>
    <row r="30" spans="1:6" x14ac:dyDescent="0.25">
      <c r="A30" s="3" t="s">
        <v>136</v>
      </c>
      <c r="B30" s="7">
        <v>27336.9</v>
      </c>
      <c r="C30" s="7">
        <v>28220.7</v>
      </c>
      <c r="D30" s="7">
        <v>28130.6</v>
      </c>
      <c r="E30" s="7">
        <v>23921.3</v>
      </c>
      <c r="F30" s="13"/>
    </row>
    <row r="31" spans="1:6" x14ac:dyDescent="0.25">
      <c r="A31" s="3" t="s">
        <v>137</v>
      </c>
      <c r="B31" s="7">
        <v>11533.1</v>
      </c>
      <c r="C31" s="7">
        <v>10306.200000000001</v>
      </c>
      <c r="D31" s="7">
        <v>10966.7</v>
      </c>
      <c r="E31" s="7">
        <v>11631.9</v>
      </c>
      <c r="F31" s="13"/>
    </row>
    <row r="32" spans="1:6" x14ac:dyDescent="0.25">
      <c r="A32" s="3" t="s">
        <v>138</v>
      </c>
      <c r="B32" s="7">
        <v>3128.5</v>
      </c>
      <c r="C32" s="7">
        <v>2639.1</v>
      </c>
      <c r="D32" s="7">
        <v>2796.4</v>
      </c>
      <c r="E32" s="7">
        <v>2843.6</v>
      </c>
      <c r="F32" s="13"/>
    </row>
    <row r="33" spans="1:6" x14ac:dyDescent="0.25">
      <c r="A33" s="3" t="s">
        <v>139</v>
      </c>
      <c r="B33" s="7">
        <v>40392.800000000003</v>
      </c>
      <c r="C33" s="7">
        <v>41862.199999999997</v>
      </c>
      <c r="D33" s="7">
        <v>45238.1</v>
      </c>
      <c r="E33" s="7">
        <v>38581.9</v>
      </c>
      <c r="F33" s="13"/>
    </row>
    <row r="34" spans="1:6" x14ac:dyDescent="0.25">
      <c r="A34" s="3"/>
      <c r="B34" s="7"/>
      <c r="C34" s="7"/>
      <c r="D34" s="7"/>
      <c r="E34" s="7"/>
      <c r="F34" s="13"/>
    </row>
    <row r="35" spans="1:6" x14ac:dyDescent="0.25">
      <c r="A35" s="3" t="s">
        <v>143</v>
      </c>
      <c r="B35" s="7">
        <f>SUM(B36:B40)</f>
        <v>1642015.2</v>
      </c>
      <c r="C35" s="7">
        <f>SUM(C36:C40)</f>
        <v>1816397.8</v>
      </c>
      <c r="D35" s="7">
        <f>SUM(D36:D40)</f>
        <v>1926596.4</v>
      </c>
      <c r="E35" s="7">
        <f>SUM(E36:E40)</f>
        <v>1942150.7</v>
      </c>
      <c r="F35" s="13"/>
    </row>
    <row r="36" spans="1:6" x14ac:dyDescent="0.25">
      <c r="A36" s="3" t="s">
        <v>135</v>
      </c>
      <c r="B36" s="7">
        <v>730023</v>
      </c>
      <c r="C36" s="7">
        <v>796397</v>
      </c>
      <c r="D36" s="7">
        <v>811205.9</v>
      </c>
      <c r="E36" s="7">
        <v>822998.1</v>
      </c>
      <c r="F36" s="13"/>
    </row>
    <row r="37" spans="1:6" x14ac:dyDescent="0.25">
      <c r="A37" s="3" t="s">
        <v>136</v>
      </c>
      <c r="B37" s="7">
        <v>56305.2</v>
      </c>
      <c r="C37" s="7">
        <v>55380.9</v>
      </c>
      <c r="D37" s="7">
        <v>54721.2</v>
      </c>
      <c r="E37" s="7">
        <v>52332.9</v>
      </c>
      <c r="F37" s="13"/>
    </row>
    <row r="38" spans="1:6" x14ac:dyDescent="0.25">
      <c r="A38" s="3" t="s">
        <v>137</v>
      </c>
      <c r="B38" s="7">
        <v>38018.400000000001</v>
      </c>
      <c r="C38" s="7">
        <v>47529.4</v>
      </c>
      <c r="D38" s="7">
        <v>55963.9</v>
      </c>
      <c r="E38" s="7">
        <v>59812.4</v>
      </c>
      <c r="F38" s="13"/>
    </row>
    <row r="39" spans="1:6" x14ac:dyDescent="0.25">
      <c r="A39" s="2" t="s">
        <v>138</v>
      </c>
      <c r="B39" s="13">
        <v>11248.4</v>
      </c>
      <c r="C39" s="13">
        <v>11283.4</v>
      </c>
      <c r="D39" s="13">
        <v>11878.9</v>
      </c>
      <c r="E39" s="13">
        <v>11593.7</v>
      </c>
      <c r="F39" s="13"/>
    </row>
    <row r="40" spans="1:6" x14ac:dyDescent="0.25">
      <c r="A40" s="43" t="s">
        <v>139</v>
      </c>
      <c r="B40" s="97">
        <v>806420.2</v>
      </c>
      <c r="C40" s="97">
        <v>905807.1</v>
      </c>
      <c r="D40" s="97">
        <v>992826.5</v>
      </c>
      <c r="E40" s="97">
        <v>995413.6</v>
      </c>
      <c r="F40" s="13"/>
    </row>
    <row r="41" spans="1:6" ht="19.5" customHeight="1" x14ac:dyDescent="0.25">
      <c r="A41" s="3" t="s">
        <v>144</v>
      </c>
      <c r="B41" s="13"/>
      <c r="C41" s="13"/>
      <c r="D41" s="13" t="s">
        <v>48</v>
      </c>
      <c r="E41" s="13"/>
      <c r="F41" s="13"/>
    </row>
    <row r="42" spans="1:6" ht="5.25" customHeight="1" x14ac:dyDescent="0.25">
      <c r="A42" s="2"/>
      <c r="B42" s="13"/>
      <c r="C42" s="13"/>
      <c r="D42" s="13"/>
      <c r="E42" s="13"/>
      <c r="F42" s="13"/>
    </row>
    <row r="43" spans="1:6" x14ac:dyDescent="0.25">
      <c r="A43" s="3" t="s">
        <v>145</v>
      </c>
      <c r="B43" s="7"/>
      <c r="C43" s="56"/>
      <c r="D43" s="7"/>
      <c r="E43" s="7"/>
      <c r="F43" s="13"/>
    </row>
    <row r="44" spans="1:6" ht="3" customHeight="1" x14ac:dyDescent="0.25">
      <c r="A44" s="3"/>
      <c r="B44" s="7"/>
      <c r="C44" s="56"/>
      <c r="D44" s="7"/>
      <c r="E44" s="7"/>
      <c r="F44" s="13"/>
    </row>
    <row r="45" spans="1:6" ht="3.75" customHeight="1" x14ac:dyDescent="0.25">
      <c r="B45" s="7"/>
      <c r="D45" s="7"/>
      <c r="E45" s="7"/>
      <c r="F45" s="13"/>
    </row>
    <row r="46" spans="1:6" ht="15" customHeight="1" x14ac:dyDescent="0.25">
      <c r="A46" s="132" t="s">
        <v>146</v>
      </c>
      <c r="B46" s="132"/>
      <c r="C46" s="132"/>
      <c r="D46" s="132"/>
      <c r="E46" s="132"/>
      <c r="F46" s="13"/>
    </row>
    <row r="47" spans="1:6" x14ac:dyDescent="0.25">
      <c r="A47" s="102" t="s">
        <v>147</v>
      </c>
      <c r="B47" s="102"/>
      <c r="C47" s="102"/>
      <c r="D47" s="102"/>
      <c r="E47" s="102"/>
      <c r="F47" s="13"/>
    </row>
    <row r="48" spans="1:6" x14ac:dyDescent="0.25">
      <c r="A48" s="3" t="s">
        <v>31</v>
      </c>
      <c r="B48" s="7"/>
      <c r="D48" s="7"/>
      <c r="E48" s="7"/>
      <c r="F48" s="13"/>
    </row>
    <row r="49" spans="1:6" x14ac:dyDescent="0.25">
      <c r="A49" s="30" t="s">
        <v>48</v>
      </c>
      <c r="B49" s="7"/>
      <c r="D49" s="7"/>
      <c r="E49" s="7"/>
      <c r="F49" s="7"/>
    </row>
  </sheetData>
  <mergeCells count="2">
    <mergeCell ref="B5:E5"/>
    <mergeCell ref="A46:E4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showGridLines="0" workbookViewId="0"/>
  </sheetViews>
  <sheetFormatPr defaultRowHeight="15" x14ac:dyDescent="0.25"/>
  <cols>
    <col min="1" max="1" width="20.7109375" customWidth="1"/>
    <col min="2" max="5" width="11.7109375" customWidth="1"/>
  </cols>
  <sheetData>
    <row r="1" spans="1:6" x14ac:dyDescent="0.25">
      <c r="A1" s="43" t="s">
        <v>148</v>
      </c>
      <c r="B1" s="43"/>
      <c r="C1" s="43"/>
      <c r="D1" s="97"/>
      <c r="E1" s="103"/>
    </row>
    <row r="2" spans="1:6" x14ac:dyDescent="0.25">
      <c r="A2" s="3"/>
      <c r="B2" s="98" t="s">
        <v>61</v>
      </c>
      <c r="C2" s="98" t="s">
        <v>62</v>
      </c>
      <c r="D2" s="98" t="s">
        <v>6</v>
      </c>
      <c r="E2" s="98" t="s">
        <v>6</v>
      </c>
    </row>
    <row r="3" spans="1:6" x14ac:dyDescent="0.25">
      <c r="A3" s="47" t="s">
        <v>4</v>
      </c>
      <c r="B3" s="104">
        <v>2017</v>
      </c>
      <c r="C3" s="104">
        <v>2017</v>
      </c>
      <c r="D3" s="104">
        <v>2017</v>
      </c>
      <c r="E3" s="99">
        <v>2016</v>
      </c>
    </row>
    <row r="4" spans="1:6" x14ac:dyDescent="0.25">
      <c r="A4" s="4"/>
      <c r="B4" s="28"/>
      <c r="C4" s="28"/>
      <c r="D4" s="28"/>
      <c r="E4" s="28"/>
    </row>
    <row r="5" spans="1:6" x14ac:dyDescent="0.25">
      <c r="A5" s="3"/>
      <c r="B5" s="130" t="s">
        <v>78</v>
      </c>
      <c r="C5" s="130"/>
      <c r="D5" s="130"/>
      <c r="E5" s="130"/>
    </row>
    <row r="6" spans="1:6" x14ac:dyDescent="0.25">
      <c r="A6" s="3"/>
      <c r="B6" s="63"/>
      <c r="C6" s="61"/>
      <c r="D6" s="61"/>
      <c r="E6" s="63"/>
    </row>
    <row r="7" spans="1:6" x14ac:dyDescent="0.25">
      <c r="A7" s="3" t="s">
        <v>134</v>
      </c>
      <c r="B7" s="7">
        <f>SUM(B8:B12)</f>
        <v>243488.5</v>
      </c>
      <c r="C7" s="7">
        <f>SUM(C8:C12)</f>
        <v>227707.90000000002</v>
      </c>
      <c r="D7" s="7">
        <f>SUM(D8:D12)</f>
        <v>249535.5</v>
      </c>
      <c r="E7" s="7">
        <f>SUM(E8:E12)</f>
        <v>248281.09999999998</v>
      </c>
      <c r="F7" s="7"/>
    </row>
    <row r="8" spans="1:6" x14ac:dyDescent="0.25">
      <c r="A8" s="3" t="s">
        <v>135</v>
      </c>
      <c r="B8" s="7">
        <v>127273.7</v>
      </c>
      <c r="C8" s="7">
        <v>124564.1</v>
      </c>
      <c r="D8" s="7">
        <v>133173.29999999999</v>
      </c>
      <c r="E8" s="7">
        <v>131968</v>
      </c>
    </row>
    <row r="9" spans="1:6" x14ac:dyDescent="0.25">
      <c r="A9" s="3" t="s">
        <v>136</v>
      </c>
      <c r="B9" s="7">
        <v>6565.4</v>
      </c>
      <c r="C9" s="7">
        <v>5654.3</v>
      </c>
      <c r="D9" s="7">
        <v>6164.6</v>
      </c>
      <c r="E9" s="7">
        <v>6458.3</v>
      </c>
    </row>
    <row r="10" spans="1:6" x14ac:dyDescent="0.25">
      <c r="A10" s="3" t="s">
        <v>137</v>
      </c>
      <c r="B10" s="7">
        <v>2874.8</v>
      </c>
      <c r="C10" s="7">
        <v>2133.4</v>
      </c>
      <c r="D10" s="7">
        <v>2424.5</v>
      </c>
      <c r="E10" s="7">
        <v>2979.9</v>
      </c>
    </row>
    <row r="11" spans="1:6" x14ac:dyDescent="0.25">
      <c r="A11" s="3" t="s">
        <v>138</v>
      </c>
      <c r="B11" s="7">
        <v>1333.8</v>
      </c>
      <c r="C11" s="7">
        <v>925.4</v>
      </c>
      <c r="D11" s="7">
        <v>1081.4000000000001</v>
      </c>
      <c r="E11" s="7">
        <v>1348.5</v>
      </c>
    </row>
    <row r="12" spans="1:6" x14ac:dyDescent="0.25">
      <c r="A12" s="3" t="s">
        <v>139</v>
      </c>
      <c r="B12" s="7">
        <v>105440.8</v>
      </c>
      <c r="C12" s="7">
        <v>94430.7</v>
      </c>
      <c r="D12" s="7">
        <v>106691.7</v>
      </c>
      <c r="E12" s="7">
        <v>105526.39999999999</v>
      </c>
    </row>
    <row r="13" spans="1:6" x14ac:dyDescent="0.25">
      <c r="A13" s="3"/>
      <c r="B13" s="7"/>
      <c r="C13" s="7"/>
      <c r="D13" s="7"/>
      <c r="E13" s="7"/>
    </row>
    <row r="14" spans="1:6" x14ac:dyDescent="0.25">
      <c r="A14" s="3" t="s">
        <v>140</v>
      </c>
      <c r="B14" s="7">
        <f>SUM(B15:B19)</f>
        <v>30039.199999999997</v>
      </c>
      <c r="C14" s="7">
        <f>SUM(C15:C19)</f>
        <v>27898.6</v>
      </c>
      <c r="D14" s="7">
        <f>SUM(D15:D19)</f>
        <v>27918.400000000001</v>
      </c>
      <c r="E14" s="7">
        <f>SUM(E15:E19)</f>
        <v>25314.1</v>
      </c>
      <c r="F14" s="105"/>
    </row>
    <row r="15" spans="1:6" x14ac:dyDescent="0.25">
      <c r="A15" s="3" t="s">
        <v>135</v>
      </c>
      <c r="B15" s="7">
        <v>13193.3</v>
      </c>
      <c r="C15" s="7">
        <v>12410.3</v>
      </c>
      <c r="D15" s="7">
        <v>12009.1</v>
      </c>
      <c r="E15" s="7">
        <v>11123.5</v>
      </c>
    </row>
    <row r="16" spans="1:6" x14ac:dyDescent="0.25">
      <c r="A16" s="3" t="s">
        <v>136</v>
      </c>
      <c r="B16" s="7">
        <v>338.9</v>
      </c>
      <c r="C16" s="7">
        <v>362.3</v>
      </c>
      <c r="D16" s="7">
        <v>361.9</v>
      </c>
      <c r="E16" s="7">
        <v>380.8</v>
      </c>
    </row>
    <row r="17" spans="1:6" x14ac:dyDescent="0.25">
      <c r="A17" s="3" t="s">
        <v>137</v>
      </c>
      <c r="B17" s="7">
        <v>2726.2</v>
      </c>
      <c r="C17" s="7">
        <v>2683.6</v>
      </c>
      <c r="D17" s="7">
        <v>2888.2</v>
      </c>
      <c r="E17" s="7">
        <v>1975.6</v>
      </c>
    </row>
    <row r="18" spans="1:6" x14ac:dyDescent="0.25">
      <c r="A18" s="3" t="s">
        <v>138</v>
      </c>
      <c r="B18" s="7">
        <v>1675.9</v>
      </c>
      <c r="C18" s="7">
        <v>1673.3</v>
      </c>
      <c r="D18" s="7">
        <v>1580.9</v>
      </c>
      <c r="E18" s="7">
        <v>1105.2</v>
      </c>
    </row>
    <row r="19" spans="1:6" x14ac:dyDescent="0.25">
      <c r="A19" s="3" t="s">
        <v>139</v>
      </c>
      <c r="B19" s="7">
        <v>12104.9</v>
      </c>
      <c r="C19" s="7">
        <v>10769.1</v>
      </c>
      <c r="D19" s="7">
        <v>11078.3</v>
      </c>
      <c r="E19" s="7">
        <v>10729</v>
      </c>
    </row>
    <row r="20" spans="1:6" x14ac:dyDescent="0.25">
      <c r="A20" s="3"/>
      <c r="B20" s="7"/>
      <c r="C20" s="7"/>
      <c r="D20" s="7"/>
      <c r="E20" s="7"/>
    </row>
    <row r="21" spans="1:6" x14ac:dyDescent="0.25">
      <c r="A21" s="3" t="s">
        <v>141</v>
      </c>
      <c r="B21" s="7">
        <f>SUM(B22:B26)</f>
        <v>4271</v>
      </c>
      <c r="C21" s="7">
        <f>SUM(C22:C26)</f>
        <v>4694.8</v>
      </c>
      <c r="D21" s="7">
        <f>SUM(D22:D26)</f>
        <v>5132.2</v>
      </c>
      <c r="E21" s="7">
        <f>SUM(E22:E26)</f>
        <v>4070.4</v>
      </c>
      <c r="F21" s="7"/>
    </row>
    <row r="22" spans="1:6" x14ac:dyDescent="0.25">
      <c r="A22" s="3" t="s">
        <v>135</v>
      </c>
      <c r="B22" s="7">
        <v>2073.8000000000002</v>
      </c>
      <c r="C22" s="7">
        <v>2400.6999999999998</v>
      </c>
      <c r="D22" s="7">
        <v>2486.4</v>
      </c>
      <c r="E22" s="7">
        <v>1974.1</v>
      </c>
    </row>
    <row r="23" spans="1:6" x14ac:dyDescent="0.25">
      <c r="A23" s="3" t="s">
        <v>136</v>
      </c>
      <c r="B23" s="7">
        <v>140</v>
      </c>
      <c r="C23" s="7">
        <v>116.4</v>
      </c>
      <c r="D23" s="7">
        <v>183.7</v>
      </c>
      <c r="E23" s="7">
        <v>152.80000000000001</v>
      </c>
    </row>
    <row r="24" spans="1:6" x14ac:dyDescent="0.25">
      <c r="A24" s="3" t="s">
        <v>137</v>
      </c>
      <c r="B24" s="7">
        <v>68.7</v>
      </c>
      <c r="C24" s="7">
        <v>77.8</v>
      </c>
      <c r="D24" s="7">
        <v>88.4</v>
      </c>
      <c r="E24" s="7">
        <v>125.6</v>
      </c>
    </row>
    <row r="25" spans="1:6" x14ac:dyDescent="0.25">
      <c r="A25" s="3" t="s">
        <v>138</v>
      </c>
      <c r="B25" s="7">
        <v>87.2</v>
      </c>
      <c r="C25" s="7">
        <v>73.099999999999994</v>
      </c>
      <c r="D25" s="7">
        <v>117.5</v>
      </c>
      <c r="E25" s="7">
        <v>100.9</v>
      </c>
    </row>
    <row r="26" spans="1:6" x14ac:dyDescent="0.25">
      <c r="A26" s="3" t="s">
        <v>139</v>
      </c>
      <c r="B26" s="7">
        <v>1901.3</v>
      </c>
      <c r="C26" s="7">
        <v>2026.8</v>
      </c>
      <c r="D26" s="7">
        <v>2256.1999999999998</v>
      </c>
      <c r="E26" s="7">
        <v>1717</v>
      </c>
    </row>
    <row r="27" spans="1:6" x14ac:dyDescent="0.25">
      <c r="A27" s="3"/>
      <c r="B27" s="7"/>
      <c r="C27" s="7"/>
      <c r="D27" s="7"/>
      <c r="E27" s="7"/>
    </row>
    <row r="28" spans="1:6" x14ac:dyDescent="0.25">
      <c r="A28" s="3" t="s">
        <v>142</v>
      </c>
      <c r="B28" s="7">
        <f>SUM(B29:B33)</f>
        <v>25347.8</v>
      </c>
      <c r="C28" s="7">
        <f>SUM(C29:C33)</f>
        <v>24606.799999999999</v>
      </c>
      <c r="D28" s="7">
        <f>SUM(D29:D33)</f>
        <v>28905.7</v>
      </c>
      <c r="E28" s="7">
        <f>SUM(E29:E33)</f>
        <v>29663.9</v>
      </c>
      <c r="F28" s="7"/>
    </row>
    <row r="29" spans="1:6" x14ac:dyDescent="0.25">
      <c r="A29" s="3" t="s">
        <v>135</v>
      </c>
      <c r="B29" s="7">
        <v>2178.5</v>
      </c>
      <c r="C29" s="7">
        <v>2247.1</v>
      </c>
      <c r="D29" s="7">
        <v>2343.4</v>
      </c>
      <c r="E29" s="7">
        <v>2393.9</v>
      </c>
    </row>
    <row r="30" spans="1:6" x14ac:dyDescent="0.25">
      <c r="A30" s="3" t="s">
        <v>136</v>
      </c>
      <c r="B30" s="7">
        <v>1139.3</v>
      </c>
      <c r="C30" s="7">
        <v>1215.7</v>
      </c>
      <c r="D30" s="7">
        <v>1296</v>
      </c>
      <c r="E30" s="7">
        <v>1184.4000000000001</v>
      </c>
    </row>
    <row r="31" spans="1:6" x14ac:dyDescent="0.25">
      <c r="A31" s="3" t="s">
        <v>137</v>
      </c>
      <c r="B31" s="7">
        <v>1618.8</v>
      </c>
      <c r="C31" s="7">
        <v>1361</v>
      </c>
      <c r="D31" s="7">
        <v>1768.9</v>
      </c>
      <c r="E31" s="7">
        <v>1666.4</v>
      </c>
    </row>
    <row r="32" spans="1:6" x14ac:dyDescent="0.25">
      <c r="A32" s="3" t="s">
        <v>138</v>
      </c>
      <c r="B32" s="7">
        <v>40.9</v>
      </c>
      <c r="C32" s="7">
        <v>57.7</v>
      </c>
      <c r="D32" s="7">
        <v>58.2</v>
      </c>
      <c r="E32" s="7">
        <v>55.9</v>
      </c>
    </row>
    <row r="33" spans="1:6" x14ac:dyDescent="0.25">
      <c r="A33" s="3" t="s">
        <v>139</v>
      </c>
      <c r="B33" s="7">
        <v>20370.3</v>
      </c>
      <c r="C33" s="7">
        <v>19725.3</v>
      </c>
      <c r="D33" s="7">
        <v>23439.200000000001</v>
      </c>
      <c r="E33" s="7">
        <v>24363.3</v>
      </c>
    </row>
    <row r="34" spans="1:6" x14ac:dyDescent="0.25">
      <c r="A34" s="3"/>
      <c r="B34" s="7"/>
      <c r="C34" s="7"/>
      <c r="D34" s="7"/>
      <c r="E34" s="7"/>
    </row>
    <row r="35" spans="1:6" x14ac:dyDescent="0.25">
      <c r="A35" s="3" t="s">
        <v>149</v>
      </c>
      <c r="B35" s="7">
        <f>SUM(B36:B40)</f>
        <v>303439.59999999998</v>
      </c>
      <c r="C35" s="7">
        <f>SUM(C36:C40)</f>
        <v>285208.7</v>
      </c>
      <c r="D35" s="7">
        <f>SUM(D36:D40)</f>
        <v>311808.2</v>
      </c>
      <c r="E35" s="7">
        <f>SUM(E36:E40)</f>
        <v>307729.09999999998</v>
      </c>
    </row>
    <row r="36" spans="1:6" x14ac:dyDescent="0.25">
      <c r="A36" s="3" t="s">
        <v>135</v>
      </c>
      <c r="B36" s="13">
        <v>144817.1</v>
      </c>
      <c r="C36" s="13">
        <v>141729</v>
      </c>
      <c r="D36" s="13">
        <v>150117.4</v>
      </c>
      <c r="E36" s="13">
        <v>147591.1</v>
      </c>
    </row>
    <row r="37" spans="1:6" x14ac:dyDescent="0.25">
      <c r="A37" s="3" t="s">
        <v>136</v>
      </c>
      <c r="B37" s="13">
        <v>8194.6</v>
      </c>
      <c r="C37" s="13">
        <v>7360.5</v>
      </c>
      <c r="D37" s="13">
        <v>8017.9</v>
      </c>
      <c r="E37" s="13">
        <v>8194.4</v>
      </c>
    </row>
    <row r="38" spans="1:6" x14ac:dyDescent="0.25">
      <c r="A38" s="3" t="s">
        <v>137</v>
      </c>
      <c r="B38" s="13">
        <v>7298.9</v>
      </c>
      <c r="C38" s="13">
        <v>6267.6</v>
      </c>
      <c r="D38" s="13">
        <v>7184.6</v>
      </c>
      <c r="E38" s="13">
        <v>6767.3</v>
      </c>
    </row>
    <row r="39" spans="1:6" x14ac:dyDescent="0.25">
      <c r="A39" s="3" t="s">
        <v>138</v>
      </c>
      <c r="B39" s="13">
        <v>3137.9</v>
      </c>
      <c r="C39" s="13">
        <v>2729.7</v>
      </c>
      <c r="D39" s="13">
        <v>2838.2</v>
      </c>
      <c r="E39" s="13">
        <v>2610.6999999999998</v>
      </c>
    </row>
    <row r="40" spans="1:6" x14ac:dyDescent="0.25">
      <c r="A40" s="43" t="s">
        <v>139</v>
      </c>
      <c r="B40" s="97">
        <v>139991.1</v>
      </c>
      <c r="C40" s="97">
        <v>127121.9</v>
      </c>
      <c r="D40" s="97">
        <v>143650.1</v>
      </c>
      <c r="E40" s="97">
        <v>142565.6</v>
      </c>
    </row>
    <row r="41" spans="1:6" ht="18" customHeight="1" x14ac:dyDescent="0.25">
      <c r="A41" s="2" t="s">
        <v>144</v>
      </c>
      <c r="B41" s="13"/>
      <c r="C41" s="13"/>
      <c r="D41" s="13"/>
      <c r="E41" s="13"/>
    </row>
    <row r="42" spans="1:6" ht="6.75" customHeight="1" x14ac:dyDescent="0.25">
      <c r="A42" s="2"/>
      <c r="B42" s="13"/>
      <c r="C42" s="13"/>
      <c r="D42" s="13"/>
    </row>
    <row r="43" spans="1:6" x14ac:dyDescent="0.25">
      <c r="A43" s="2" t="s">
        <v>145</v>
      </c>
      <c r="B43" s="31"/>
      <c r="C43" s="31"/>
      <c r="D43" s="12"/>
      <c r="E43" s="18"/>
    </row>
    <row r="44" spans="1:6" ht="5.25" customHeight="1" x14ac:dyDescent="0.25">
      <c r="B44" s="106"/>
      <c r="C44" s="106"/>
      <c r="D44" s="72"/>
      <c r="E44" s="106"/>
    </row>
    <row r="45" spans="1:6" x14ac:dyDescent="0.25">
      <c r="A45" s="138" t="s">
        <v>146</v>
      </c>
      <c r="B45" s="138"/>
      <c r="C45" s="138"/>
      <c r="D45" s="138"/>
      <c r="E45" s="138"/>
    </row>
    <row r="46" spans="1:6" x14ac:dyDescent="0.25">
      <c r="A46" s="107" t="s">
        <v>147</v>
      </c>
      <c r="B46" s="107"/>
      <c r="C46" s="107"/>
      <c r="D46" s="107"/>
      <c r="E46" s="107"/>
    </row>
    <row r="47" spans="1:6" x14ac:dyDescent="0.25">
      <c r="A47" s="3" t="s">
        <v>150</v>
      </c>
      <c r="B47" s="31"/>
      <c r="C47" s="31"/>
      <c r="D47" s="12"/>
      <c r="E47" s="18"/>
    </row>
    <row r="48" spans="1:6" x14ac:dyDescent="0.25">
      <c r="A48" s="1"/>
      <c r="B48" s="1"/>
      <c r="C48" s="1"/>
      <c r="D48" s="1"/>
      <c r="E48" s="1"/>
      <c r="F48" s="1"/>
    </row>
  </sheetData>
  <mergeCells count="2">
    <mergeCell ref="B5:E5"/>
    <mergeCell ref="A45:E4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showGridLines="0" zoomScaleNormal="100" workbookViewId="0"/>
  </sheetViews>
  <sheetFormatPr defaultRowHeight="15" x14ac:dyDescent="0.25"/>
  <cols>
    <col min="1" max="1" width="20.7109375" customWidth="1"/>
    <col min="2" max="5" width="11.7109375" customWidth="1"/>
  </cols>
  <sheetData>
    <row r="1" spans="1:6" x14ac:dyDescent="0.25">
      <c r="A1" s="108" t="s">
        <v>151</v>
      </c>
      <c r="B1" s="109"/>
      <c r="C1" s="7"/>
      <c r="D1" s="109"/>
      <c r="E1" s="109"/>
      <c r="F1" s="1"/>
    </row>
    <row r="2" spans="1:6" x14ac:dyDescent="0.25">
      <c r="A2" s="109"/>
      <c r="B2" s="98" t="s">
        <v>61</v>
      </c>
      <c r="C2" s="69" t="s">
        <v>62</v>
      </c>
      <c r="D2" s="69" t="s">
        <v>6</v>
      </c>
      <c r="E2" s="69" t="s">
        <v>6</v>
      </c>
      <c r="F2" s="1"/>
    </row>
    <row r="3" spans="1:6" x14ac:dyDescent="0.25">
      <c r="A3" s="110" t="s">
        <v>152</v>
      </c>
      <c r="B3" s="71">
        <v>2017</v>
      </c>
      <c r="C3" s="71">
        <v>2017</v>
      </c>
      <c r="D3" s="71">
        <v>2017</v>
      </c>
      <c r="E3" s="99">
        <v>2016</v>
      </c>
      <c r="F3" s="1"/>
    </row>
    <row r="4" spans="1:6" x14ac:dyDescent="0.25">
      <c r="A4" s="32"/>
      <c r="B4" s="28"/>
      <c r="C4" s="28"/>
      <c r="D4" s="5"/>
      <c r="E4" s="5"/>
      <c r="F4" s="1"/>
    </row>
    <row r="5" spans="1:6" x14ac:dyDescent="0.25">
      <c r="A5" s="109"/>
      <c r="B5" s="130" t="s">
        <v>153</v>
      </c>
      <c r="C5" s="130"/>
      <c r="D5" s="130"/>
      <c r="E5" s="130"/>
      <c r="F5" s="1"/>
    </row>
    <row r="6" spans="1:6" x14ac:dyDescent="0.25">
      <c r="A6" s="109"/>
      <c r="B6" s="76"/>
      <c r="C6" s="111"/>
      <c r="D6" s="73"/>
      <c r="E6" s="73"/>
      <c r="F6" s="1"/>
    </row>
    <row r="7" spans="1:6" x14ac:dyDescent="0.25">
      <c r="A7" s="109" t="s">
        <v>154</v>
      </c>
      <c r="B7" s="7">
        <v>131122.4</v>
      </c>
      <c r="C7" s="7">
        <v>133642.4</v>
      </c>
      <c r="D7" s="7">
        <v>138843</v>
      </c>
      <c r="E7" s="7">
        <v>145887.5</v>
      </c>
      <c r="F7" s="1"/>
    </row>
    <row r="8" spans="1:6" x14ac:dyDescent="0.25">
      <c r="A8" s="109" t="s">
        <v>155</v>
      </c>
      <c r="B8" s="7">
        <v>2528.5</v>
      </c>
      <c r="C8" s="7">
        <v>2795.2</v>
      </c>
      <c r="D8" s="7">
        <v>2684.4</v>
      </c>
      <c r="E8" s="7">
        <v>2882.6</v>
      </c>
      <c r="F8" s="1"/>
    </row>
    <row r="9" spans="1:6" x14ac:dyDescent="0.25">
      <c r="A9" s="109" t="s">
        <v>156</v>
      </c>
      <c r="B9" s="7">
        <v>7006.6</v>
      </c>
      <c r="C9" s="7">
        <v>7820.5</v>
      </c>
      <c r="D9" s="7">
        <v>7602.6</v>
      </c>
      <c r="E9" s="7">
        <v>7610.5</v>
      </c>
      <c r="F9" s="1"/>
    </row>
    <row r="10" spans="1:6" x14ac:dyDescent="0.25">
      <c r="A10" s="109" t="s">
        <v>157</v>
      </c>
      <c r="B10" s="7">
        <v>16680.400000000001</v>
      </c>
      <c r="C10" s="7">
        <v>19018.599999999999</v>
      </c>
      <c r="D10" s="7">
        <v>18051.3</v>
      </c>
      <c r="E10" s="7">
        <v>16964.8</v>
      </c>
      <c r="F10" s="1"/>
    </row>
    <row r="11" spans="1:6" x14ac:dyDescent="0.25">
      <c r="A11" s="109" t="s">
        <v>158</v>
      </c>
      <c r="B11" s="7">
        <v>7221.6</v>
      </c>
      <c r="C11" s="7">
        <v>6324.3</v>
      </c>
      <c r="D11" s="7">
        <v>9004.6</v>
      </c>
      <c r="E11" s="7">
        <v>8811.2000000000007</v>
      </c>
      <c r="F11" s="1"/>
    </row>
    <row r="12" spans="1:6" x14ac:dyDescent="0.25">
      <c r="A12" s="109" t="s">
        <v>159</v>
      </c>
      <c r="B12" s="7">
        <v>8683.6</v>
      </c>
      <c r="C12" s="7">
        <v>9348.4</v>
      </c>
      <c r="D12" s="7">
        <v>9512.9</v>
      </c>
      <c r="E12" s="7">
        <v>13250.2</v>
      </c>
      <c r="F12" s="1"/>
    </row>
    <row r="13" spans="1:6" x14ac:dyDescent="0.25">
      <c r="A13" s="109" t="s">
        <v>160</v>
      </c>
      <c r="B13" s="7">
        <v>29794.2</v>
      </c>
      <c r="C13" s="7">
        <v>29630</v>
      </c>
      <c r="D13" s="7">
        <v>30686.2</v>
      </c>
      <c r="E13" s="7">
        <v>34872.199999999997</v>
      </c>
      <c r="F13" s="1"/>
    </row>
    <row r="14" spans="1:6" x14ac:dyDescent="0.25">
      <c r="A14" s="109" t="s">
        <v>161</v>
      </c>
      <c r="B14" s="7">
        <v>41793.699999999997</v>
      </c>
      <c r="C14" s="7">
        <v>39263.9</v>
      </c>
      <c r="D14" s="7">
        <v>41143.599999999999</v>
      </c>
      <c r="E14" s="7">
        <v>42029.8</v>
      </c>
      <c r="F14" s="1"/>
    </row>
    <row r="15" spans="1:6" x14ac:dyDescent="0.25">
      <c r="A15" s="109" t="s">
        <v>162</v>
      </c>
      <c r="B15" s="7">
        <v>17340</v>
      </c>
      <c r="C15" s="7">
        <v>19393</v>
      </c>
      <c r="D15" s="7">
        <v>20077.8</v>
      </c>
      <c r="E15" s="7">
        <v>19397.400000000001</v>
      </c>
      <c r="F15" s="1"/>
    </row>
    <row r="16" spans="1:6" x14ac:dyDescent="0.25">
      <c r="A16" s="109" t="s">
        <v>163</v>
      </c>
      <c r="B16" s="7">
        <v>4304.6000000000004</v>
      </c>
      <c r="C16" s="7">
        <v>3751</v>
      </c>
      <c r="D16" s="7">
        <v>4265.3</v>
      </c>
      <c r="E16" s="7">
        <v>4079.4</v>
      </c>
      <c r="F16" s="1"/>
    </row>
    <row r="17" spans="1:6" x14ac:dyDescent="0.25">
      <c r="A17" s="109" t="s">
        <v>164</v>
      </c>
      <c r="B17" s="7">
        <v>1898.1</v>
      </c>
      <c r="C17" s="7">
        <v>1429.9</v>
      </c>
      <c r="D17" s="7">
        <v>1826.3</v>
      </c>
      <c r="E17" s="7">
        <v>1708.6</v>
      </c>
      <c r="F17" s="1"/>
    </row>
    <row r="18" spans="1:6" x14ac:dyDescent="0.25">
      <c r="A18" s="109" t="s">
        <v>165</v>
      </c>
      <c r="B18" s="7">
        <v>2074.6999999999998</v>
      </c>
      <c r="C18" s="7">
        <v>2036.1</v>
      </c>
      <c r="D18" s="7">
        <v>2075.1</v>
      </c>
      <c r="E18" s="7">
        <v>1973.9</v>
      </c>
      <c r="F18" s="1"/>
    </row>
    <row r="19" spans="1:6" x14ac:dyDescent="0.25">
      <c r="A19" s="109" t="s">
        <v>166</v>
      </c>
      <c r="B19" s="7">
        <v>15227.7</v>
      </c>
      <c r="C19" s="7">
        <v>19302.3</v>
      </c>
      <c r="D19" s="7">
        <v>23348.2</v>
      </c>
      <c r="E19" s="7">
        <v>21309.7</v>
      </c>
      <c r="F19" s="1"/>
    </row>
    <row r="20" spans="1:6" x14ac:dyDescent="0.25">
      <c r="A20" s="109" t="s">
        <v>167</v>
      </c>
      <c r="B20" s="7">
        <v>1530.5</v>
      </c>
      <c r="C20" s="7">
        <v>1329</v>
      </c>
      <c r="D20" s="7">
        <v>1136.0999999999999</v>
      </c>
      <c r="E20" s="7">
        <v>1081.9000000000001</v>
      </c>
      <c r="F20" s="1"/>
    </row>
    <row r="21" spans="1:6" x14ac:dyDescent="0.25">
      <c r="A21" s="109" t="s">
        <v>168</v>
      </c>
      <c r="B21" s="7">
        <v>1580.7</v>
      </c>
      <c r="C21" s="7">
        <v>1536.2</v>
      </c>
      <c r="D21" s="7">
        <v>1488.4</v>
      </c>
      <c r="E21" s="7">
        <v>1556.8</v>
      </c>
      <c r="F21" s="1"/>
    </row>
    <row r="22" spans="1:6" x14ac:dyDescent="0.25">
      <c r="A22" s="109" t="s">
        <v>169</v>
      </c>
      <c r="B22" s="7">
        <v>1500.6</v>
      </c>
      <c r="C22" s="7">
        <v>1809.9</v>
      </c>
      <c r="D22" s="7">
        <v>3956.6</v>
      </c>
      <c r="E22" s="7">
        <v>4023.5</v>
      </c>
      <c r="F22" s="1"/>
    </row>
    <row r="23" spans="1:6" x14ac:dyDescent="0.25">
      <c r="A23" s="109" t="s">
        <v>170</v>
      </c>
      <c r="B23" s="7">
        <v>7250.3</v>
      </c>
      <c r="C23" s="7">
        <v>11320.7</v>
      </c>
      <c r="D23" s="7">
        <v>13847.1</v>
      </c>
      <c r="E23" s="7">
        <v>10558</v>
      </c>
      <c r="F23" s="1"/>
    </row>
    <row r="24" spans="1:6" x14ac:dyDescent="0.25">
      <c r="A24" s="109" t="s">
        <v>171</v>
      </c>
      <c r="B24" s="7">
        <v>565464.4</v>
      </c>
      <c r="C24" s="7">
        <v>626097.69999999995</v>
      </c>
      <c r="D24" s="7">
        <v>627485.4</v>
      </c>
      <c r="E24" s="7">
        <v>637347.19999999995</v>
      </c>
      <c r="F24" s="1"/>
    </row>
    <row r="25" spans="1:6" x14ac:dyDescent="0.25">
      <c r="A25" s="109" t="s">
        <v>172</v>
      </c>
      <c r="B25" s="7">
        <v>1492.4</v>
      </c>
      <c r="C25" s="7">
        <v>1427.8</v>
      </c>
      <c r="D25" s="7">
        <v>1031.2</v>
      </c>
      <c r="E25" s="7">
        <v>2062.4</v>
      </c>
      <c r="F25" s="1"/>
    </row>
    <row r="26" spans="1:6" x14ac:dyDescent="0.25">
      <c r="A26" s="109" t="s">
        <v>173</v>
      </c>
      <c r="B26" s="7">
        <v>57141.599999999999</v>
      </c>
      <c r="C26" s="7">
        <v>61098.2</v>
      </c>
      <c r="D26" s="7">
        <v>57302.7</v>
      </c>
      <c r="E26" s="7">
        <v>58720.5</v>
      </c>
      <c r="F26" s="1"/>
    </row>
    <row r="27" spans="1:6" x14ac:dyDescent="0.25">
      <c r="A27" s="109" t="s">
        <v>174</v>
      </c>
      <c r="B27" s="7">
        <v>12857.3</v>
      </c>
      <c r="C27" s="7">
        <v>18412.3</v>
      </c>
      <c r="D27" s="7">
        <v>17845.3</v>
      </c>
      <c r="E27" s="7">
        <v>17647.2</v>
      </c>
      <c r="F27" s="1"/>
    </row>
    <row r="28" spans="1:6" x14ac:dyDescent="0.25">
      <c r="A28" s="109" t="s">
        <v>175</v>
      </c>
      <c r="B28" s="7">
        <v>246271.4</v>
      </c>
      <c r="C28" s="7">
        <v>273608.7</v>
      </c>
      <c r="D28" s="7">
        <v>291087.8</v>
      </c>
      <c r="E28" s="7">
        <v>291176.8</v>
      </c>
      <c r="F28" s="1"/>
    </row>
    <row r="29" spans="1:6" x14ac:dyDescent="0.25">
      <c r="A29" s="109" t="s">
        <v>176</v>
      </c>
      <c r="B29" s="7">
        <v>1058.9000000000001</v>
      </c>
      <c r="C29" s="7">
        <v>1006.1</v>
      </c>
      <c r="D29" s="7">
        <v>832.2</v>
      </c>
      <c r="E29" s="7">
        <v>1053.0999999999999</v>
      </c>
      <c r="F29" s="1"/>
    </row>
    <row r="30" spans="1:6" x14ac:dyDescent="0.25">
      <c r="A30" s="109" t="s">
        <v>177</v>
      </c>
      <c r="B30" s="7">
        <v>80162.3</v>
      </c>
      <c r="C30" s="7">
        <v>78632.800000000003</v>
      </c>
      <c r="D30" s="7">
        <v>79650.100000000006</v>
      </c>
      <c r="E30" s="7">
        <v>80912.5</v>
      </c>
      <c r="F30" s="1"/>
    </row>
    <row r="31" spans="1:6" x14ac:dyDescent="0.25">
      <c r="A31" s="109" t="s">
        <v>178</v>
      </c>
      <c r="B31" s="7">
        <v>21822.9</v>
      </c>
      <c r="C31" s="7">
        <v>23921</v>
      </c>
      <c r="D31" s="7">
        <v>23792.7</v>
      </c>
      <c r="E31" s="7">
        <v>23777.5</v>
      </c>
      <c r="F31" s="1"/>
    </row>
    <row r="32" spans="1:6" x14ac:dyDescent="0.25">
      <c r="A32" s="109" t="s">
        <v>179</v>
      </c>
      <c r="B32" s="7">
        <v>651.70000000000005</v>
      </c>
      <c r="C32" s="7">
        <v>447</v>
      </c>
      <c r="D32" s="7">
        <v>527.9</v>
      </c>
      <c r="E32" s="7">
        <v>598.4</v>
      </c>
      <c r="F32" s="1"/>
    </row>
    <row r="33" spans="1:6" x14ac:dyDescent="0.25">
      <c r="A33" s="109" t="s">
        <v>180</v>
      </c>
      <c r="B33" s="7">
        <v>1465.5</v>
      </c>
      <c r="C33" s="7">
        <v>1273.3</v>
      </c>
      <c r="D33" s="7">
        <v>1342.8</v>
      </c>
      <c r="E33" s="7">
        <v>1330.2</v>
      </c>
      <c r="F33" s="1"/>
    </row>
    <row r="34" spans="1:6" x14ac:dyDescent="0.25">
      <c r="A34" s="109" t="s">
        <v>181</v>
      </c>
      <c r="B34" s="7">
        <v>4229.7</v>
      </c>
      <c r="C34" s="7">
        <v>3586</v>
      </c>
      <c r="D34" s="7">
        <v>4499</v>
      </c>
      <c r="E34" s="7">
        <v>5140.3999999999996</v>
      </c>
      <c r="F34" s="1"/>
    </row>
    <row r="35" spans="1:6" x14ac:dyDescent="0.25">
      <c r="A35" s="109" t="s">
        <v>182</v>
      </c>
      <c r="B35" s="7">
        <v>2139.9</v>
      </c>
      <c r="C35" s="7">
        <v>3159.8</v>
      </c>
      <c r="D35" s="7">
        <v>3077.5</v>
      </c>
      <c r="E35" s="7">
        <v>3496.4</v>
      </c>
      <c r="F35" s="1"/>
    </row>
    <row r="36" spans="1:6" x14ac:dyDescent="0.25">
      <c r="A36" s="109" t="s">
        <v>183</v>
      </c>
      <c r="B36" s="7">
        <v>57555.3</v>
      </c>
      <c r="C36" s="7">
        <v>64467.1</v>
      </c>
      <c r="D36" s="7">
        <v>54975.8</v>
      </c>
      <c r="E36" s="7">
        <v>58561.1</v>
      </c>
      <c r="F36" s="1"/>
    </row>
    <row r="37" spans="1:6" x14ac:dyDescent="0.25">
      <c r="A37" s="109" t="s">
        <v>184</v>
      </c>
      <c r="B37" s="7">
        <v>3350.6</v>
      </c>
      <c r="C37" s="7">
        <v>2718.6</v>
      </c>
      <c r="D37" s="7">
        <v>3545.5</v>
      </c>
      <c r="E37" s="7">
        <v>4068.9</v>
      </c>
      <c r="F37" s="1"/>
    </row>
    <row r="38" spans="1:6" x14ac:dyDescent="0.25">
      <c r="A38" s="109" t="s">
        <v>185</v>
      </c>
      <c r="B38" s="7">
        <v>6216.3</v>
      </c>
      <c r="C38" s="7">
        <v>5276.6</v>
      </c>
      <c r="D38" s="7">
        <v>5577</v>
      </c>
      <c r="E38" s="7">
        <v>5609.6</v>
      </c>
      <c r="F38" s="1"/>
    </row>
    <row r="39" spans="1:6" x14ac:dyDescent="0.25">
      <c r="A39" s="109" t="s">
        <v>186</v>
      </c>
      <c r="B39" s="7">
        <v>6328.7</v>
      </c>
      <c r="C39" s="7">
        <v>8108.4</v>
      </c>
      <c r="D39" s="7">
        <v>8509.2999999999993</v>
      </c>
      <c r="E39" s="7">
        <v>7913.1</v>
      </c>
      <c r="F39" s="1"/>
    </row>
    <row r="40" spans="1:6" x14ac:dyDescent="0.25">
      <c r="A40" s="109" t="s">
        <v>187</v>
      </c>
      <c r="B40" s="7">
        <v>1795.8</v>
      </c>
      <c r="C40" s="7">
        <v>1813.7</v>
      </c>
      <c r="D40" s="7">
        <v>1782.1</v>
      </c>
      <c r="E40" s="7">
        <v>2180.1</v>
      </c>
      <c r="F40" s="1"/>
    </row>
    <row r="41" spans="1:6" x14ac:dyDescent="0.25">
      <c r="A41" s="109" t="s">
        <v>188</v>
      </c>
      <c r="B41" s="7">
        <v>4057.8</v>
      </c>
      <c r="C41" s="7">
        <v>5286.8</v>
      </c>
      <c r="D41" s="7">
        <v>4255.7</v>
      </c>
      <c r="E41" s="7">
        <v>5496.1</v>
      </c>
      <c r="F41" s="1"/>
    </row>
    <row r="42" spans="1:6" x14ac:dyDescent="0.25">
      <c r="A42" s="109" t="s">
        <v>189</v>
      </c>
      <c r="B42" s="7">
        <v>55793.4</v>
      </c>
      <c r="C42" s="7">
        <v>70694.7</v>
      </c>
      <c r="D42" s="7">
        <v>65878.3</v>
      </c>
      <c r="E42" s="7">
        <v>66561.899999999994</v>
      </c>
      <c r="F42" s="1"/>
    </row>
    <row r="43" spans="1:6" x14ac:dyDescent="0.25">
      <c r="A43" s="109" t="s">
        <v>190</v>
      </c>
      <c r="B43" s="7">
        <v>36.6</v>
      </c>
      <c r="C43" s="7">
        <v>45.4</v>
      </c>
      <c r="D43" s="7">
        <v>42.1</v>
      </c>
      <c r="E43" s="7">
        <v>28.4</v>
      </c>
      <c r="F43" s="1"/>
    </row>
    <row r="44" spans="1:6" x14ac:dyDescent="0.25">
      <c r="A44" s="109" t="s">
        <v>191</v>
      </c>
      <c r="B44" s="7">
        <v>13867</v>
      </c>
      <c r="C44" s="7">
        <v>13557.9</v>
      </c>
      <c r="D44" s="7">
        <v>17221.7</v>
      </c>
      <c r="E44" s="7">
        <v>14345.7</v>
      </c>
      <c r="F44" s="1"/>
    </row>
    <row r="45" spans="1:6" x14ac:dyDescent="0.25">
      <c r="A45" s="109" t="s">
        <v>192</v>
      </c>
      <c r="B45" s="7">
        <v>7116.3</v>
      </c>
      <c r="C45" s="7">
        <v>6315</v>
      </c>
      <c r="D45" s="7">
        <v>8413</v>
      </c>
      <c r="E45" s="7">
        <v>6283</v>
      </c>
      <c r="F45" s="1"/>
    </row>
    <row r="46" spans="1:6" x14ac:dyDescent="0.25">
      <c r="A46" s="109" t="s">
        <v>193</v>
      </c>
      <c r="B46" s="7">
        <v>1794.7</v>
      </c>
      <c r="C46" s="7">
        <v>1784.4</v>
      </c>
      <c r="D46" s="7">
        <v>2333.9</v>
      </c>
      <c r="E46" s="7">
        <v>2025.6</v>
      </c>
      <c r="F46" s="1"/>
    </row>
    <row r="47" spans="1:6" x14ac:dyDescent="0.25">
      <c r="A47" s="109" t="s">
        <v>194</v>
      </c>
      <c r="B47" s="7">
        <v>2083.1</v>
      </c>
      <c r="C47" s="7">
        <v>2414.3000000000002</v>
      </c>
      <c r="D47" s="7">
        <v>2721</v>
      </c>
      <c r="E47" s="7">
        <v>2457.6</v>
      </c>
      <c r="F47" s="1"/>
    </row>
    <row r="48" spans="1:6" x14ac:dyDescent="0.25">
      <c r="A48" s="33" t="s">
        <v>195</v>
      </c>
      <c r="B48" s="7">
        <v>620.5</v>
      </c>
      <c r="C48" s="7">
        <v>936.8</v>
      </c>
      <c r="D48" s="7">
        <v>860.1</v>
      </c>
      <c r="E48" s="7">
        <v>1345.7</v>
      </c>
      <c r="F48" s="1"/>
    </row>
    <row r="49" spans="1:6" x14ac:dyDescent="0.25">
      <c r="A49" s="108" t="s">
        <v>196</v>
      </c>
      <c r="B49" s="97">
        <v>730023</v>
      </c>
      <c r="C49" s="97">
        <v>796397</v>
      </c>
      <c r="D49" s="97">
        <v>811205.9</v>
      </c>
      <c r="E49" s="97">
        <v>822998.1</v>
      </c>
      <c r="F49" s="1"/>
    </row>
    <row r="50" spans="1:6" ht="3.75" customHeight="1" x14ac:dyDescent="0.25">
      <c r="A50" s="33"/>
      <c r="B50" s="13"/>
      <c r="C50" s="13"/>
      <c r="D50" s="112"/>
      <c r="E50" s="112"/>
      <c r="F50" s="1"/>
    </row>
    <row r="51" spans="1:6" x14ac:dyDescent="0.25">
      <c r="A51" s="109" t="s">
        <v>144</v>
      </c>
      <c r="B51" s="109"/>
      <c r="C51" s="13"/>
      <c r="D51" s="109"/>
      <c r="E51" s="109"/>
      <c r="F51" s="1"/>
    </row>
    <row r="52" spans="1:6" ht="20.25" customHeight="1" x14ac:dyDescent="0.25">
      <c r="A52" s="109" t="s">
        <v>197</v>
      </c>
      <c r="B52" s="109"/>
      <c r="C52" s="13"/>
      <c r="D52" s="109"/>
      <c r="E52" s="109"/>
      <c r="F52" s="1"/>
    </row>
    <row r="53" spans="1:6" ht="6.75" customHeight="1" x14ac:dyDescent="0.25">
      <c r="A53" s="109"/>
      <c r="B53" s="109"/>
      <c r="C53" s="7"/>
      <c r="D53" s="109"/>
      <c r="E53" s="109"/>
      <c r="F53" s="1"/>
    </row>
    <row r="54" spans="1:6" ht="12" customHeight="1" x14ac:dyDescent="0.25">
      <c r="A54" s="139" t="s">
        <v>198</v>
      </c>
      <c r="B54" s="139"/>
      <c r="C54" s="139"/>
      <c r="D54" s="139"/>
      <c r="E54" s="139"/>
      <c r="F54" s="1"/>
    </row>
    <row r="55" spans="1:6" x14ac:dyDescent="0.25">
      <c r="A55" s="113" t="s">
        <v>147</v>
      </c>
      <c r="B55" s="113"/>
      <c r="C55" s="113"/>
      <c r="D55" s="113"/>
      <c r="E55" s="113"/>
      <c r="F55" s="1"/>
    </row>
    <row r="56" spans="1:6" x14ac:dyDescent="0.25">
      <c r="A56" s="109" t="s">
        <v>150</v>
      </c>
      <c r="B56" s="109"/>
      <c r="C56" s="7"/>
      <c r="D56" s="109"/>
      <c r="E56" s="109"/>
      <c r="F56" s="1"/>
    </row>
  </sheetData>
  <mergeCells count="2">
    <mergeCell ref="B5:E5"/>
    <mergeCell ref="A54:E5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Contents</vt:lpstr>
      <vt:lpstr>CottonTable1</vt:lpstr>
      <vt:lpstr>CottonTable2</vt:lpstr>
      <vt:lpstr>CottonTable3</vt:lpstr>
      <vt:lpstr>CottonTable4</vt:lpstr>
      <vt:lpstr>CottonTable5</vt:lpstr>
      <vt:lpstr>CottonTable6</vt:lpstr>
      <vt:lpstr>CottonTable7</vt:lpstr>
      <vt:lpstr>CottonTable8</vt:lpstr>
      <vt:lpstr>CottonTable9</vt:lpstr>
      <vt:lpstr>CottonTable10</vt:lpstr>
    </vt:vector>
  </TitlesOfParts>
  <Company>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Cotton Outlook Tables </dc:title>
  <dc:subject>Agricultural Economics </dc:subject>
  <dc:creator>Leslie Meyer</dc:creator>
  <cp:keywords>Cotton, supply and use, forecast, exports, prices, textile trade</cp:keywords>
  <cp:lastModifiedBy>Windows User</cp:lastModifiedBy>
  <dcterms:created xsi:type="dcterms:W3CDTF">2017-10-04T18:25:11Z</dcterms:created>
  <dcterms:modified xsi:type="dcterms:W3CDTF">2017-10-16T14:37:38Z</dcterms:modified>
</cp:coreProperties>
</file>